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076" windowHeight="10128" tabRatio="981" activeTab="5"/>
  </bookViews>
  <sheets>
    <sheet name="ФОТ 111" sheetId="27" r:id="rId1"/>
    <sheet name="ФОТ (119)" sheetId="21" r:id="rId2"/>
    <sheet name="Закупки244,247" sheetId="38" r:id="rId3"/>
    <sheet name="Зем. и имущ. налоги (851)" sheetId="25" r:id="rId4"/>
    <sheet name="Прочие налоги (852)" sheetId="15" r:id="rId5"/>
    <sheet name="Прочие расходы (853)" sheetId="17" r:id="rId6"/>
    <sheet name="Судебные акты (831)" sheetId="18" r:id="rId7"/>
    <sheet name="Закупки (241,242,243,244,247)" sheetId="24" r:id="rId8"/>
    <sheet name="Лист2" sheetId="37" r:id="rId9"/>
  </sheets>
  <definedNames>
    <definedName name="_xlnm.Print_Area" localSheetId="7">'Закупки (241,242,243,244,247)'!$A$1:$BA$165</definedName>
    <definedName name="_xlnm.Print_Area" localSheetId="3">'Зем. и имущ. налоги (851)'!$A$1:$BA$150</definedName>
    <definedName name="_xlnm.Print_Area" localSheetId="4">'Прочие налоги (852)'!$A$1:$BA$142</definedName>
    <definedName name="_xlnm.Print_Area" localSheetId="5">'Прочие расходы (853)'!$A$1:$BA$74</definedName>
    <definedName name="_xlnm.Print_Area" localSheetId="6">'Судебные акты (831)'!$A$1:$BA$235</definedName>
    <definedName name="_xlnm.Print_Area" localSheetId="1">'ФОТ (119)'!$A$1:$AZ$60</definedName>
    <definedName name="_xlnm.Print_Area" localSheetId="0">'ФОТ 111'!$A$1:$AZ$128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7" i="38" l="1"/>
  <c r="AI17" i="38"/>
  <c r="AN88" i="38"/>
  <c r="AR88" i="38"/>
  <c r="AJ102" i="38"/>
  <c r="AC17" i="38"/>
  <c r="AL52" i="21" l="1"/>
  <c r="AL48" i="21"/>
  <c r="AL43" i="21"/>
  <c r="AL28" i="21"/>
  <c r="W105" i="27"/>
  <c r="AC31" i="27"/>
  <c r="AC21" i="27"/>
  <c r="AW58" i="15" l="1"/>
  <c r="I115" i="38" l="1"/>
  <c r="AR100" i="38"/>
  <c r="AN100" i="38"/>
  <c r="AJ100" i="38"/>
  <c r="AR96" i="38"/>
  <c r="AN96" i="38"/>
  <c r="AJ96" i="38"/>
  <c r="AR92" i="38"/>
  <c r="AN92" i="38"/>
  <c r="AJ92" i="38"/>
  <c r="AJ88" i="38"/>
  <c r="AR84" i="38"/>
  <c r="AN84" i="38"/>
  <c r="AJ84" i="38"/>
  <c r="AR80" i="38"/>
  <c r="AN80" i="38"/>
  <c r="AJ80" i="38"/>
  <c r="AR68" i="38"/>
  <c r="AN68" i="38"/>
  <c r="AJ68" i="38"/>
  <c r="AR65" i="38"/>
  <c r="AN65" i="38"/>
  <c r="AJ65" i="38"/>
  <c r="AR55" i="38"/>
  <c r="AN55" i="38"/>
  <c r="AJ55" i="38"/>
  <c r="AR42" i="38"/>
  <c r="AN42" i="38"/>
  <c r="AJ42" i="38"/>
  <c r="AR39" i="38"/>
  <c r="AN39" i="38"/>
  <c r="AJ39" i="38"/>
  <c r="AU36" i="38"/>
  <c r="AT36" i="38"/>
  <c r="AS36" i="38"/>
  <c r="AQ36" i="38"/>
  <c r="AP36" i="38"/>
  <c r="AO36" i="38"/>
  <c r="AM36" i="38"/>
  <c r="AL36" i="38"/>
  <c r="AK36" i="38"/>
  <c r="AR33" i="38"/>
  <c r="AN33" i="38"/>
  <c r="AN101" i="38" s="1"/>
  <c r="AJ33" i="38"/>
  <c r="AO20" i="38"/>
  <c r="AI20" i="38"/>
  <c r="AC20" i="38"/>
  <c r="AR101" i="38" l="1"/>
  <c r="AR102" i="38" s="1"/>
  <c r="AJ101" i="38"/>
  <c r="G115" i="38"/>
  <c r="AN102" i="38"/>
  <c r="E115" i="38" l="1"/>
  <c r="AS35" i="17"/>
  <c r="AK35" i="17"/>
  <c r="AC35" i="17"/>
  <c r="AW65" i="17"/>
  <c r="AK65" i="17"/>
  <c r="Y65" i="17"/>
  <c r="AW64" i="17"/>
  <c r="AK64" i="17"/>
  <c r="Y64" i="17"/>
  <c r="AW61" i="27" l="1"/>
  <c r="Z61" i="27"/>
  <c r="AC17" i="21"/>
  <c r="AW57" i="15" l="1"/>
  <c r="AW59" i="15"/>
  <c r="AW56" i="15"/>
  <c r="AW91" i="25"/>
  <c r="AW92" i="25"/>
  <c r="AG91" i="25"/>
  <c r="AG90" i="25"/>
  <c r="H128" i="25"/>
  <c r="AE90" i="24" l="1"/>
  <c r="AG90" i="24"/>
  <c r="AI90" i="24"/>
  <c r="AC90" i="24"/>
  <c r="K90" i="24"/>
  <c r="E90" i="24"/>
  <c r="AR76" i="24"/>
  <c r="I90" i="24" s="1"/>
  <c r="AJ76" i="24" l="1"/>
  <c r="AN76" i="24"/>
  <c r="G90" i="24" s="1"/>
  <c r="AL42" i="21"/>
  <c r="AL47" i="21"/>
  <c r="AL51" i="21"/>
  <c r="W98" i="27"/>
  <c r="AC44" i="27" s="1"/>
  <c r="AC32" i="27" s="1"/>
  <c r="AL27" i="21" l="1"/>
  <c r="AL57" i="21" s="1"/>
  <c r="W108" i="27"/>
  <c r="AC45" i="27" s="1"/>
  <c r="N105" i="27" l="1"/>
  <c r="V62" i="27"/>
  <c r="AW62" i="27" l="1"/>
  <c r="AC43" i="27" s="1"/>
  <c r="AC31" i="17"/>
  <c r="AS30" i="17"/>
  <c r="AW44" i="17"/>
  <c r="AW46" i="17" s="1"/>
  <c r="AK44" i="17"/>
  <c r="AK46" i="17" s="1"/>
  <c r="AK30" i="17" s="1"/>
  <c r="Y44" i="17"/>
  <c r="Y46" i="17" s="1"/>
  <c r="AC30" i="17" s="1"/>
  <c r="AC36" i="17" s="1"/>
  <c r="AC17" i="17" s="1"/>
  <c r="AC20" i="17" s="1"/>
  <c r="AC21" i="17" s="1"/>
  <c r="AK53" i="17"/>
  <c r="AK55" i="17" s="1"/>
  <c r="AK31" i="17" s="1"/>
  <c r="AW55" i="17"/>
  <c r="AS31" i="17" s="1"/>
  <c r="Y54" i="17"/>
  <c r="Y53" i="17" s="1"/>
  <c r="Y55" i="17" s="1"/>
  <c r="AC16" i="15"/>
  <c r="AC19" i="15" s="1"/>
  <c r="AC20" i="15" s="1"/>
  <c r="AK37" i="15"/>
  <c r="AC37" i="15"/>
  <c r="AS32" i="15"/>
  <c r="AS16" i="15" s="1"/>
  <c r="AS19" i="15" s="1"/>
  <c r="AS20" i="15" s="1"/>
  <c r="AK32" i="15"/>
  <c r="AK16" i="15" s="1"/>
  <c r="AK19" i="15" s="1"/>
  <c r="AK20" i="15" s="1"/>
  <c r="AC32" i="15"/>
  <c r="U49" i="25"/>
  <c r="J49" i="25" s="1"/>
  <c r="B128" i="25"/>
  <c r="AG128" i="25"/>
  <c r="P128" i="25"/>
  <c r="AW93" i="25"/>
  <c r="AC79" i="25" s="1"/>
  <c r="AW90" i="25"/>
  <c r="AW112" i="25" s="1"/>
  <c r="AK79" i="25" s="1"/>
  <c r="AK29" i="25" s="1"/>
  <c r="AW49" i="25"/>
  <c r="AC39" i="25" s="1"/>
  <c r="AC28" i="25" s="1"/>
  <c r="AS36" i="17" l="1"/>
  <c r="AS17" i="17" s="1"/>
  <c r="AS20" i="17" s="1"/>
  <c r="AS21" i="17" s="1"/>
  <c r="AK36" i="17"/>
  <c r="AK17" i="17" s="1"/>
  <c r="AK20" i="17" s="1"/>
  <c r="AK21" i="17" s="1"/>
  <c r="AS37" i="15"/>
  <c r="AK39" i="25"/>
  <c r="AK28" i="25" s="1"/>
  <c r="AK31" i="25" s="1"/>
  <c r="AK16" i="25" s="1"/>
  <c r="AK20" i="25" s="1"/>
  <c r="AS39" i="25"/>
  <c r="AS28" i="25" s="1"/>
  <c r="AC82" i="25"/>
  <c r="AC29" i="25"/>
  <c r="AC31" i="25" s="1"/>
  <c r="AC16" i="25" s="1"/>
  <c r="AC20" i="25" s="1"/>
  <c r="AW128" i="25"/>
  <c r="AW131" i="25" s="1"/>
  <c r="AS79" i="25" s="1"/>
  <c r="AS29" i="25" s="1"/>
  <c r="AC49" i="27"/>
  <c r="AS31" i="25" l="1"/>
  <c r="AS16" i="25" s="1"/>
  <c r="AS20" i="25" s="1"/>
</calcChain>
</file>

<file path=xl/sharedStrings.xml><?xml version="1.0" encoding="utf-8"?>
<sst xmlns="http://schemas.openxmlformats.org/spreadsheetml/2006/main" count="2629" uniqueCount="654">
  <si>
    <t>Вид документа</t>
  </si>
  <si>
    <t>(основной документ - код 01; изменения к документу - код 02)</t>
  </si>
  <si>
    <t>Единица измерения:</t>
  </si>
  <si>
    <t>Наименование показателя</t>
  </si>
  <si>
    <t>Код строки</t>
  </si>
  <si>
    <t>Объем расходов</t>
  </si>
  <si>
    <t>всего</t>
  </si>
  <si>
    <t>в том числе:</t>
  </si>
  <si>
    <t>на  20__ год 
(на первый год 
планового периода)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</si>
  <si>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</si>
  <si>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</si>
  <si>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</si>
  <si>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</si>
  <si>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</si>
  <si>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</si>
  <si>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</si>
  <si>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</si>
  <si>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</si>
  <si>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</si>
  <si>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</si>
  <si>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</si>
  <si>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№ 
п/п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</si>
  <si>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</si>
  <si>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</si>
  <si>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</si>
  <si>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сумма, руб</t>
  </si>
  <si>
    <t xml:space="preserve"> </t>
  </si>
  <si>
    <t>0001</t>
  </si>
  <si>
    <t>0002</t>
  </si>
  <si>
    <t>0003</t>
  </si>
  <si>
    <t>х</t>
  </si>
  <si>
    <t>Размер базы для начисления страховых взносов</t>
  </si>
  <si>
    <t>Сумма взноса</t>
  </si>
  <si>
    <t>Страховые взносы на обязательное пенсионное страхование, всего</t>
  </si>
  <si>
    <t>1.1.</t>
  </si>
  <si>
    <t>1.2.</t>
  </si>
  <si>
    <t>1.3.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</si>
  <si>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</si>
  <si>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1.3.1.</t>
  </si>
  <si>
    <t>1.3.2.</t>
  </si>
  <si>
    <t>1.4.</t>
  </si>
  <si>
    <t xml:space="preserve">с применением дополнительных тарифов страховых взносов на обязательное пенсионное страхование для отдельных категорий плательщиков </t>
  </si>
  <si>
    <t>1.4.1.</t>
  </si>
  <si>
    <t>1.4.2.</t>
  </si>
  <si>
    <t>Страховые взносы  на обязательное социальное страхование на случай временной нетрудоспособности и в связи с материнством, всего</t>
  </si>
  <si>
    <t>2.1.</t>
  </si>
  <si>
    <t>2.2.</t>
  </si>
  <si>
    <t>2.3.</t>
  </si>
  <si>
    <t xml:space="preserve">с применением пониженных тарифов на обязательное социальное страхование на случай временной нетрудоспособности и в связи с материнством </t>
  </si>
  <si>
    <t>2.3.1.</t>
  </si>
  <si>
    <t>Страховые взносы на обязательное медицинское страхование, всего</t>
  </si>
  <si>
    <t>3.1.</t>
  </si>
  <si>
    <t>3.2.</t>
  </si>
  <si>
    <t xml:space="preserve">с применением пониженного тарифа страховых взносов на обязательное медицинское страхование </t>
  </si>
  <si>
    <t>3.2.1.</t>
  </si>
  <si>
    <t>4.1.</t>
  </si>
  <si>
    <t>4.2.</t>
  </si>
  <si>
    <t>Всего</t>
  </si>
  <si>
    <t>в том числе:
корректировка округления</t>
  </si>
  <si>
    <t>корректировка в связи с регрессом по страховым взносам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</si>
  <si>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</si>
  <si>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</si>
  <si>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</si>
  <si>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</si>
  <si>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</si>
  <si>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</si>
  <si>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</si>
  <si>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</si>
  <si>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</si>
  <si>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</si>
  <si>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>Код 
строки</t>
  </si>
  <si>
    <t>на  20__ год
(на текущий финансовый год)</t>
  </si>
  <si>
    <t>на  20__ год 
(на второй год 
планового периода)</t>
  </si>
  <si>
    <t>2</t>
  </si>
  <si>
    <t>КОСГУ</t>
  </si>
  <si>
    <t>Итого</t>
  </si>
  <si>
    <t>1. Объем расходов в части уплаты налога на имущество организаций и земельного налога</t>
  </si>
  <si>
    <t>на  20__ год
(на первый год планового периода)</t>
  </si>
  <si>
    <t>на  20__ год
(на второй год планового периода)</t>
  </si>
  <si>
    <t>Код ОКТМО, по которому подлежит уплате сумма налога</t>
  </si>
  <si>
    <t>Стоимость льготируемого имущества</t>
  </si>
  <si>
    <t>Налоговая ставка, %</t>
  </si>
  <si>
    <t>Налоговая льгота  в виде уменьшения суммы налога, подлежащей уплате в бюджет</t>
  </si>
  <si>
    <t>в т.ч. недвижимое имущество</t>
  </si>
  <si>
    <t>код налоговой льготы</t>
  </si>
  <si>
    <t>Код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</si>
  <si>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</si>
  <si>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Категория земель (код)</t>
  </si>
  <si>
    <t>Количество полных месяцев владения земельным участком в течение налогового периода</t>
  </si>
  <si>
    <t>Коэффициент Кв.</t>
  </si>
  <si>
    <t>Количество полных месяцев использования льготы</t>
  </si>
  <si>
    <t>Коэффициент Кл</t>
  </si>
  <si>
    <t xml:space="preserve">Налоговая льгота в виде </t>
  </si>
  <si>
    <t xml:space="preserve"> в виде освобождения от налогообложения 
(п. 2 ст. 387 Кодекса)</t>
  </si>
  <si>
    <t xml:space="preserve"> в виде освобождения от налогообложения
 (ст. 395, ст. 7 Кодекса)</t>
  </si>
  <si>
    <t xml:space="preserve"> в виде уменьшения суммы налога 
(п. 2 ст. 387 Кодекса)</t>
  </si>
  <si>
    <t xml:space="preserve"> в виде снижения налоговой ставки
(п. 2 ст. 387 Кодекса)</t>
  </si>
  <si>
    <t>1. Объем расходов в части уплаты прочих налогов и сборов</t>
  </si>
  <si>
    <t>Налоговая ставка</t>
  </si>
  <si>
    <t>Код ОКТМО субъекта Российской Федерации</t>
  </si>
  <si>
    <t>Наименование (марка) транспортного средства</t>
  </si>
  <si>
    <t xml:space="preserve">Код вида транспортного средства </t>
  </si>
  <si>
    <t>Регистрационный знак (номер) транспортного средства</t>
  </si>
  <si>
    <t>Дата регистрации</t>
  </si>
  <si>
    <t>Коэффициент владения (Кв)</t>
  </si>
  <si>
    <t>Доля во владении</t>
  </si>
  <si>
    <t>Количество полных месяцев использования налоговой льготы</t>
  </si>
  <si>
    <t>Коэффициент использования налоговой льготы (Кл)</t>
  </si>
  <si>
    <t>Налоговый вычет</t>
  </si>
  <si>
    <t xml:space="preserve"> в виде освобождения от налогообложения </t>
  </si>
  <si>
    <t>размер уменьшения суммы налога, %</t>
  </si>
  <si>
    <t>1. Объем прочих расходов (кроме расходов на закупку товаров, работ, услуг)</t>
  </si>
  <si>
    <t>2.2. Расчет расходов на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</si>
  <si>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1. Объем расходов на закупку товаров, работ, услуг</t>
  </si>
  <si>
    <t>2.1. Объем затрат на закупку товаров, работ и услуг для обеспечения федеральных нужд по закупкам федеральных органов исполнительной власти и иных государственных органов, а также подведомственных казенных учреждений</t>
  </si>
  <si>
    <t>Наименование объекта закупки</t>
  </si>
  <si>
    <t>Товары, работы и услуги по ОКПД</t>
  </si>
  <si>
    <t>Код по КОСГУ</t>
  </si>
  <si>
    <t>Дополнительный 
аналитический признак</t>
  </si>
  <si>
    <t>код
(класс, подкласс, группа)</t>
  </si>
  <si>
    <t xml:space="preserve"> наименование</t>
  </si>
  <si>
    <t>на  20__ год
(на второй год 
планового периода)</t>
  </si>
  <si>
    <t>1</t>
  </si>
  <si>
    <t>Итого по коду КОСГУ</t>
  </si>
  <si>
    <t>за счет субсидий, предоставленных из бюджетов бюджетной системы Российской Федерации, из них: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</si>
  <si>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</si>
  <si>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</si>
  <si>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</si>
  <si>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</si>
  <si>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</si>
  <si>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</si>
  <si>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</si>
  <si>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</si>
  <si>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</si>
  <si>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</si>
  <si>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</si>
  <si>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</si>
  <si>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</si>
  <si>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2.2. Объем затрат на закупку товаров, работ и услуг организаций, выполняющих функции агентов Правительства Российской Федерации, международных рейтинговых агенств, а также для обеспечения федеральных нужд по закупкам зарубежного аппарата федеральных органов исполнительной власти и иных государственных органов</t>
  </si>
  <si>
    <t>Наименование страны</t>
  </si>
  <si>
    <t>Наименование учреждения</t>
  </si>
  <si>
    <t>Номер объекта закупки</t>
  </si>
  <si>
    <t>Год (планируемый год) размещения извещения 
об осуществлении закупки, направления приглашения 
принять участие в определении поставщика (подрядчика, исполнителя), заключения контракта с единственным 
поставщиком (подрядчиком, исполнителем)</t>
  </si>
  <si>
    <t>Сумма</t>
  </si>
  <si>
    <t>наименование</t>
  </si>
  <si>
    <t>в иностранной валюте,
 доллар США</t>
  </si>
  <si>
    <t>на закупки товаров, работ, услуг федерального казенного учреждения</t>
  </si>
  <si>
    <t>на закупки товаров, работ, 
услуг, осуществляемые 
в пользу третьих лиц</t>
  </si>
  <si>
    <t>Итого по объекту закупки</t>
  </si>
  <si>
    <t>Итого по стране</t>
  </si>
  <si>
    <t>в рублевом эквиваленте иностранной валюты по курсу доллара США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</si>
  <si>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</si>
  <si>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</si>
  <si>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</si>
  <si>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</si>
  <si>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</si>
  <si>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</si>
  <si>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</si>
  <si>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</si>
  <si>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</si>
  <si>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</si>
  <si>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</si>
  <si>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</si>
  <si>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</si>
  <si>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</si>
  <si>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</si>
  <si>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</si>
  <si>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</si>
  <si>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</si>
  <si>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</si>
  <si>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Объем затрат, подлежащих исполнению за пределами планового периода</t>
  </si>
  <si>
    <t xml:space="preserve">объем затрат, всего </t>
  </si>
  <si>
    <t>в иностранной валюте, 
доллар США</t>
  </si>
  <si>
    <t>рублевый эквивалент иностранной валюты  по курсу долл США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</si>
  <si>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</si>
  <si>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</si>
  <si>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</si>
  <si>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</si>
  <si>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</si>
  <si>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</si>
  <si>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</si>
  <si>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</si>
  <si>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</si>
  <si>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</si>
  <si>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</si>
  <si>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</si>
  <si>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</si>
  <si>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</si>
  <si>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</si>
  <si>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</si>
  <si>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Наименование объекта 
закупки</t>
  </si>
  <si>
    <t>Цель осуществления закупки</t>
  </si>
  <si>
    <t>Сведения о технической сложности, инновацион-ности и 
специальном характере закупки</t>
  </si>
  <si>
    <t>Нормативный правовой (правовой) акт</t>
  </si>
  <si>
    <t>вид</t>
  </si>
  <si>
    <t>дата</t>
  </si>
  <si>
    <t>номер</t>
  </si>
  <si>
    <t>Код 
налоговой льготы 
(установленной 
в виде понижения налоговой ставки)</t>
  </si>
  <si>
    <t>Кадастровый номер 
земельного участка</t>
  </si>
  <si>
    <t>Код ОКТМО муниципального образования, на территории 
которого расположен земельный участок 
(доля земельного участка)</t>
  </si>
  <si>
    <t>Доля 
налогопла-тельщика в праве на земельный участок</t>
  </si>
  <si>
    <t>Налоговая льгота в виде доли необлагаемой площади земельного участка 
(п. 2 ст. 387 Налогового кодекса Российской Федерации 
(далее - Кодекс)</t>
  </si>
  <si>
    <t>Объем расходов, руб 
 (гр.23)</t>
  </si>
  <si>
    <t>Кадастровая стоимость
(доля кадастровой стоимости) 
земельного 
участка, руб</t>
  </si>
  <si>
    <t>Повышающий коэффициент (Кп), 
статья 362 п .2</t>
  </si>
  <si>
    <t>Количество полных 
месяцев владения</t>
  </si>
  <si>
    <t>Налоговая 
база</t>
  </si>
  <si>
    <t>Дата 
снятия 
с учета</t>
  </si>
  <si>
    <t>в виде уменьшения суммы налога, 
подлежащей уплате в бюджет</t>
  </si>
  <si>
    <t xml:space="preserve"> в виде снижения 
налоговой ставки</t>
  </si>
  <si>
    <t>Наименование 
объекта закупки</t>
  </si>
  <si>
    <t>в валюте 
Российской Федерации</t>
  </si>
  <si>
    <t>всего объем затрат 
(гр.60 + гр.61)</t>
  </si>
  <si>
    <t>сумма, руб 
(гр.12 х 
(1 - гр.14)</t>
  </si>
  <si>
    <t>сумма, руб
(гр.12 х 
(1 - гр.14)</t>
  </si>
  <si>
    <t>в том числе: 
в пределах установленной предельной величины базы для исчисления страховых взносов на обязательное пенсионное страхование по тарифу 22,0 %</t>
  </si>
  <si>
    <t>свыше установленной предельной величины базы для исчисления страховых взносов на обязательное пенсионное страхование по тарифу 10,0 %</t>
  </si>
  <si>
    <t>в том числе:  
по тарифу 20,0 %</t>
  </si>
  <si>
    <t>в том числе:  
по тарифу 2 %</t>
  </si>
  <si>
    <t>в том числе: 
страховые взносы обязательное социальное страхование на случай временной нетрудоспособности и в связи с материнством по тарифу 2,9 %</t>
  </si>
  <si>
    <t>в отношении выплат и иных вознаграждений в пользу иностранных граждан и лиц без гражданства, временно пребывающих в Российской Федерации, в пределах установленной предельной величины базы для исчисления страховых взносов по данному виду страхования по тарифу  1,8 %</t>
  </si>
  <si>
    <t>в том числе: 
страховые взносы на обязательное медицинское страхование  по тарифу  5,1 %</t>
  </si>
  <si>
    <t>Установленная численность, ед</t>
  </si>
  <si>
    <t>0100</t>
  </si>
  <si>
    <t>0110</t>
  </si>
  <si>
    <t>0200</t>
  </si>
  <si>
    <t>0210</t>
  </si>
  <si>
    <t>0120</t>
  </si>
  <si>
    <t>0130</t>
  </si>
  <si>
    <t>0131</t>
  </si>
  <si>
    <t>0132</t>
  </si>
  <si>
    <t>0140</t>
  </si>
  <si>
    <t>0141</t>
  </si>
  <si>
    <t>0142</t>
  </si>
  <si>
    <t>0220</t>
  </si>
  <si>
    <t>0230</t>
  </si>
  <si>
    <t>0231</t>
  </si>
  <si>
    <t>0300</t>
  </si>
  <si>
    <t>0310</t>
  </si>
  <si>
    <t>0320</t>
  </si>
  <si>
    <t>0321</t>
  </si>
  <si>
    <t>0400</t>
  </si>
  <si>
    <t>0410</t>
  </si>
  <si>
    <t>0420</t>
  </si>
  <si>
    <t>9000</t>
  </si>
  <si>
    <t>9002</t>
  </si>
  <si>
    <t>9001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</si>
  <si>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</t>
  </si>
  <si>
    <t>в том числе: 
обязательное социальное страхование от несчастных случаев на производстве и профессиональных заболеваний по ставке 0,2 %</t>
  </si>
  <si>
    <t>Корректировка в связи с округлением</t>
  </si>
  <si>
    <t>5.1.</t>
  </si>
  <si>
    <t>5.2.</t>
  </si>
  <si>
    <t>0500</t>
  </si>
  <si>
    <t>0510</t>
  </si>
  <si>
    <t>0520</t>
  </si>
  <si>
    <t>0101</t>
  </si>
  <si>
    <t>0102</t>
  </si>
  <si>
    <t>0201</t>
  </si>
  <si>
    <t>0202</t>
  </si>
  <si>
    <t>2. Расчет объема расходов на прочие расходы (кроме расходов на закупку товаров, работ, услуг)</t>
  </si>
  <si>
    <t>Уплата штрафов (в том числе административных), пеней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</si>
  <si>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</si>
  <si>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ОКПД</t>
  </si>
  <si>
    <t>Единица измерения</t>
  </si>
  <si>
    <t>Количество</t>
  </si>
  <si>
    <t>0301</t>
  </si>
  <si>
    <t>за счет иных средств</t>
  </si>
  <si>
    <t>Наименование 
выплаты</t>
  </si>
  <si>
    <t>2.1. Расчет расходов на уплату налога на имущество организаций</t>
  </si>
  <si>
    <t xml:space="preserve">3.1. Расчет расходов на уплату земельного налога   </t>
  </si>
  <si>
    <t>4.1. Расчет расходов на уплату транспортного налога</t>
  </si>
  <si>
    <t>1.1. Аналитическое распределение по КОСГУ*</t>
  </si>
  <si>
    <t>0600</t>
  </si>
  <si>
    <t>Уплата водного налога при использовании водного объекта, за исключением забора воды</t>
  </si>
  <si>
    <t>0401</t>
  </si>
  <si>
    <t>0501</t>
  </si>
  <si>
    <t>0601</t>
  </si>
  <si>
    <t>0701</t>
  </si>
  <si>
    <t>Уточнение расчета по страховым взносам на обязательное социальное страхование, всего</t>
  </si>
  <si>
    <t>(рекомендуемый образец)</t>
  </si>
  <si>
    <t>* 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в Министерстве юстиции Российской Федерации 12 февраля 2018 г., регистрационный № 50003) в случае, если Порядком органа - учредителя предусмотрена указанная детализация.</t>
  </si>
  <si>
    <t>Объем расходных обязательств, подлежащих 
исполнению за пределами 
планового периода</t>
  </si>
  <si>
    <t>3. Расчет объема выплат на уплату земельного налога</t>
  </si>
  <si>
    <t>Иные платежи</t>
  </si>
  <si>
    <t>2.1. Расчет расходов на уплату штрафов (в том числе административных), пеней</t>
  </si>
  <si>
    <t>2.2. Расчет расходов на плату за загрязнение окружающей среды</t>
  </si>
  <si>
    <t>2.6. Расчет расходов на иные платежи</t>
  </si>
  <si>
    <t>руб</t>
  </si>
  <si>
    <t>Среднемесячный размер оплаты труда на одного работника</t>
  </si>
  <si>
    <t>КОСГУ*</t>
  </si>
  <si>
    <t xml:space="preserve">сумма </t>
  </si>
  <si>
    <t>численность получателей выплаты, чел</t>
  </si>
  <si>
    <t>сумма</t>
  </si>
  <si>
    <t xml:space="preserve">Год (планируемый год) размещения закупки, </t>
  </si>
  <si>
    <t>объем  обязательств, подлежащих 
исполнению за пределами 
планового периода</t>
  </si>
  <si>
    <t>Код по КОСГУ*</t>
  </si>
  <si>
    <t xml:space="preserve">в соответствии с Федеральным законом № 44-ФЗ </t>
  </si>
  <si>
    <t>** Государственным (муниципальным) бюжетным учреждением не заполняется.</t>
  </si>
  <si>
    <t>Среднегодовая 
стоимость имущества 
за налоговый период</t>
  </si>
  <si>
    <t>код  
налоговой льготы</t>
  </si>
  <si>
    <t>среднегодовая стоимость необлагаемого налогом имущества за налоговый период</t>
  </si>
  <si>
    <t>Сумма
 (гр.9 - гр.11 + гр.12)</t>
  </si>
  <si>
    <t>Сумма налога, 
уплачиваемая за пределами 
Российской Федерации</t>
  </si>
  <si>
    <t>Сумма исчисленного налога</t>
  </si>
  <si>
    <t>Коэффициент Кв</t>
  </si>
  <si>
    <t>Объем расходов
 (гр.23)</t>
  </si>
  <si>
    <t>Исчисленная сумма налога 
за налоговый период с учетом льготы</t>
  </si>
  <si>
    <t>Сумма 
налога</t>
  </si>
  <si>
    <t>Исчисленная сумма налога, подлежащая уплате в бюджет</t>
  </si>
  <si>
    <t>количество выплат в год, ед</t>
  </si>
  <si>
    <t>размер одной выплаты</t>
  </si>
  <si>
    <t>за счет субсидий, предоставленных 
на осуществление капитальных вложений</t>
  </si>
  <si>
    <t xml:space="preserve">в соответствии с Федеральным 
законом № 44-ФЗ </t>
  </si>
  <si>
    <t>в соответствии с Федеральным 
законом № 223-ФЗ **</t>
  </si>
  <si>
    <t>Учреждение</t>
  </si>
  <si>
    <t>Объем расходных обязательств, подлежащих 
исполнению за пределами планового периода</t>
  </si>
  <si>
    <t xml:space="preserve">закупки, заключенные без учета требований Федеральных законов № 44-ФЗ и № 223-ФЗ </t>
  </si>
  <si>
    <t>за счет средств обязательного медицинского страхования</t>
  </si>
  <si>
    <t xml:space="preserve">за счет субсидий, предоставленных на финансовое обеспечение 
выполнения государственного  задания </t>
  </si>
  <si>
    <t>в соответствии с Федеральным законом № 223-ФЗ **</t>
  </si>
  <si>
    <t xml:space="preserve">закупки, заключенные без учета требований 
Федеральных законов № 44-ФЗ и № 223-ФЗ </t>
  </si>
  <si>
    <t>3.2. Описание и обоснование объектов закупок товаров, работ и услуг для обеспечения федеральных нужд</t>
  </si>
  <si>
    <t>9003</t>
  </si>
  <si>
    <t>в соответствии с Федеральным законом № 223-ФЗ</t>
  </si>
  <si>
    <t>целевая субсидия</t>
  </si>
  <si>
    <t xml:space="preserve">в соответствии с Федеральным законом № 223-ФЗ </t>
  </si>
  <si>
    <t>Фонд оплаты труда в год
(гр.4 x гр.5)</t>
  </si>
  <si>
    <t>Стоимость работ (услуг)</t>
  </si>
  <si>
    <t>Цена за единицу</t>
  </si>
  <si>
    <t>Налоговая база
 (гр.2 - гр.5)</t>
  </si>
  <si>
    <t>Сумма налога
 за налоговый период
(гр.6 х гр.8/100)</t>
  </si>
  <si>
    <t>Кадастровая стоимость
(доля кадастровой стоимости) 
земельного 
участка</t>
  </si>
  <si>
    <t>сумма
(гр.12 х 
(1 - гр.14)</t>
  </si>
  <si>
    <t>Уплата штрафов (в том числе административных), пени, всего</t>
  </si>
  <si>
    <t>Плата за загрязнение окружающей среды,всего</t>
  </si>
  <si>
    <t>объем обязательств, подлежащих 
исполнению за пределами 
планового периода</t>
  </si>
  <si>
    <t>объем обязательств, подлежащих 
исполнению за пределами планового периода</t>
  </si>
  <si>
    <t>Год (планируемый год) размещения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</si>
  <si>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</si>
  <si>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 xml:space="preserve"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
</t>
  </si>
  <si>
    <t>ожидаемый результат реализации мероприятия государственной программы Российской Федерации**</t>
  </si>
  <si>
    <t xml:space="preserve"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
</t>
  </si>
  <si>
    <t>* не заполняется в отношении закупок, осуществляемых в соответствии с Федеральным законом от 18 июля 2011 года № 233-ФЗ "О закупках товаров, работ, услуг отдельными видами юридических лиц"</t>
  </si>
  <si>
    <t>** графа заполняется в случае, если планируемая закупка включена в государственную программу Российской Федерации, программу субъекта Российской Федерации, муниципальную программу.</t>
  </si>
  <si>
    <t>Наименование товара, работы, услуги</t>
  </si>
  <si>
    <t>Уровень индексации, %</t>
  </si>
  <si>
    <t>* При обосновании (расчетах) плановых показателей на выплаты на оказание услуг связи в графе А указывается количество абонентских номеров, подключенных к сети связи, в графе В - количество платежей в год; в графе С - стоимость за единицу услуги, руб.; в графе D - сумма (гр. А х гр. В х гр. С);</t>
  </si>
  <si>
    <t xml:space="preserve"> При обосновании (расчетах) плановых показателей по оплате транспортных услуг в графе А указывается количество услуг перевозки, в графе В - цена услуги перевозки, руб.; С - стоимость услуг перевозки (гр. А х гр. В), руб., графа D - не заполняется</t>
  </si>
  <si>
    <t xml:space="preserve"> При обосновании (расчетах) плановых показателей по оплате коммунальных услуг в графе А указывается объем потребления ресурсов, в графе В - тариф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руб., С - уровень индексации, %,  в графе D - стоимость коммунальных услуг (гр. А х гр. В х гр. С), руб.</t>
  </si>
  <si>
    <t xml:space="preserve"> При обосновании (расчетах) плановых показателей на оплату аренды имущества, в том числе объектов недвижимого имущества, в графе А указывается размер арендуемой площади (количества арендуемого оборудования, иного имущества), кв. м (шт.); в графе В - ставка арендной платы, руб.; С - стоимость аренды с учетом НДС, руб.; графа D - не заполняется</t>
  </si>
  <si>
    <t xml:space="preserve"> При обосновании (расчетах) плановых показателей на содержание имущества в графе А указывается объема ремонтных работ (услуг); в графе В - сметная стоимость ремонтных работ (услуг), руб.; С - стоимость работ (услуг), руб; графа D - не заполняется</t>
  </si>
  <si>
    <t xml:space="preserve"> При обосновании (расчетах) плановых показателей на обязательное страхование, в том числе на обязательное страхование гражданской ответственности владельцев транспортных средств, страховой премии (страховых взносов) в графе А уеазывается количество застрахованных работников, застрахованного имущества; в графе В - базовая ставка страховых тарифов; в графе С - поправочный коэффициент к базовой ставке страхового тарифа, определяемый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страхования; в графе D - стоимость услуг обязательного страхования, в том числе обязательного страхования гражданской ответственности владельцев транспортных средств, размер страховой премии (страховых взносов), руб.</t>
  </si>
  <si>
    <t>При обосновании (расчетах) плановых показателей выплат, направленных на повышение квалификации (профессиональную переподготовку) в графе А указывается количество работников, направляемых на повышение квалификации, чел.; в графе В - цена обучения одного работника по каждому виду дополнительного профессионального образования, руб.; графы С и D - не заполняются.</t>
  </si>
  <si>
    <t xml:space="preserve"> При обосновании (расчетах) плановых показателей на оплату медицинских осмотров, информационных услуг, консультационных услуг, экспертных услуг, типографских работ, научно-исследовательских работ в графе А указывается количество медицинских осмотров, информационных услуг, консультационных услуг, экспертных услуг, типографских работ, научно-исследовательских работ; в графе В - стоимость  медицинских осмотров, информационных услуг, консультационных услуг, экспертных услуг, типографских работ, научно-исследовательских работ в графе А указывается количество медицинских осмотров, информационных услуг, консультационных услуг, экспертных услуг, типографских работ, научно-исследовательских работ, руб.; графы С и D - не заполняются.</t>
  </si>
  <si>
    <t xml:space="preserve"> При обосновании (расчетах) плановых показателей на приобретение основных средств (в том числе, оборудования, транспортных средств, мебели, инвентаря, бытовых приборов) в графе А указывается количество основных средств, в графе В - средняя стоимость основного средства, руб.; в графе С - стоимость основных средств (гр. А х гр. С), руб; графа D - не заполняется.</t>
  </si>
  <si>
    <t xml:space="preserve"> При обосновании (расчетах) плановых показателей на приобретение материальных запасов в графе А указываются потребности в продуктах питания, лекарственных средствах, горюче-смазочных и строительных материалах, мягком инвентаре и специальной одежде, и обуви, запасных частях к оборудованию и транспортным средствам, хозяйственных товарах и канцелярских принадлежностя; в графе В - средняя стоимость продуктов питания, лекарственных средств, горюче-смазочных и строительных материалов, мягкого инвентаря и специальной одежды, и обуви, запасных частей к оборудованию и транспортным средствам, хозяйственных товаров и канцелярских принадлежностей, руб.; в графе С - сумма (гр. А х гр. В), руб.; графа D - не заполняется.</t>
  </si>
  <si>
    <t>* не заполняется в отношении закупок, осуществляемых в соответствии с Федеральным законом от 18 июля 2011 года № 233-ФЗ "О закупках товаров, работ, услуг отдельными видами юридических лиц"** графа заполняется в случае, если планируемая закупка включена в государственную программу Российской Федерации, программу субъекта Российской Федерации, муниципальную программу.</t>
  </si>
  <si>
    <t>3.3. Справочно: детализированный расчет расходов на закупку товаров, работ, услуг в разрезе по классификации операций сектора государственного управления</t>
  </si>
  <si>
    <t>на  20__ год
(на текущий 
финансовый год)</t>
  </si>
  <si>
    <t>3.1. Объем затрат на закупку товаров, работ, услуг, в целях исполнения судебных актов Российской Федерации и мировых соглашений по возмещению вреда, причиненного в результате деятельности учреждения</t>
  </si>
  <si>
    <t>3. Описание и обоснование объектов закупок товаров, работ и услуг для обеспечения государственных (муниципальных) нужд</t>
  </si>
  <si>
    <t>Фонд оплаты труда</t>
  </si>
  <si>
    <t>Страховые взносы на обязательное социальное страхование</t>
  </si>
  <si>
    <t>2.1. Расчет страховых взносов на обязательное социальное страхование</t>
  </si>
  <si>
    <t>______________________________________________________________________________________________________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</si>
  <si>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Указывается в случаях, предусмотренных Порядком органа-учредителя</t>
    </r>
  </si>
  <si>
    <r>
      <t>в том числе: 
по тарифу</t>
    </r>
    <r>
      <rPr>
        <vertAlign val="superscript"/>
        <sz val="11"/>
        <rFont val="Times New Roman"/>
        <family val="1"/>
        <charset val="204"/>
      </rPr>
      <t xml:space="preserve"> 4</t>
    </r>
  </si>
  <si>
    <r>
      <t>обязательное социальное страхование от несчастных случаев на производстве и профессиональных заболеваний по ставке</t>
    </r>
    <r>
      <rPr>
        <vertAlign val="superscript"/>
        <sz val="11"/>
        <rFont val="Times New Roman"/>
        <family val="1"/>
        <charset val="204"/>
      </rPr>
      <t xml:space="preserve"> 5</t>
    </r>
  </si>
  <si>
    <r>
      <t xml:space="preserve">Наименование 
должности </t>
    </r>
    <r>
      <rPr>
        <vertAlign val="superscript"/>
        <sz val="11"/>
        <rFont val="Times New Roman"/>
        <family val="1"/>
        <charset val="204"/>
      </rPr>
      <t>2</t>
    </r>
  </si>
  <si>
    <t>всего 
(гр.6 + гр.7 
+ гр.8 )</t>
  </si>
  <si>
    <t>Категория 
должностей</t>
  </si>
  <si>
    <t>Задолженность персонала по полученным авансам  (дебиторская  задолженность) на начало года</t>
  </si>
  <si>
    <t>Задолженность  перед персоналом по оплате труда (кредиторская задолженность) на конец года</t>
  </si>
  <si>
    <t>__________________________________________________________________________________</t>
  </si>
  <si>
    <t>Размер базы для начисления 
страховых взносов</t>
  </si>
  <si>
    <t>Задолженность персонала по полученным авансам  (дебиторская  задолженность) на конец года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</si>
  <si>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</si>
  <si>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начало года</t>
  </si>
  <si>
    <t>Задолженность перед персоналом по оплате труда  (кредиторская задолженность) на начало года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</si>
  <si>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</si>
  <si>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конец года</t>
  </si>
  <si>
    <t>Задолженность по обязательствам (кредиторская задолженность) на конец года</t>
  </si>
  <si>
    <t>Задолженность по уплате налога на имущество и земельного налога (кредиторская задолженность) на начало года</t>
  </si>
  <si>
    <t>Сумма излишне уплаченных налога на имущество и земельного налога (дебиторская задолженность) на начало года</t>
  </si>
  <si>
    <t>Задолженность по уплате налога на имущество и земельного налога (кредиторская задолженность) на конец года</t>
  </si>
  <si>
    <t>Сумма излишне уплаченных налога на имущество и земельного налога (дебиторская задолженность) на конец года</t>
  </si>
  <si>
    <t>Задолженность по уплате прочих налогов и сборов (кредиторская задолженность) на начало года</t>
  </si>
  <si>
    <t>Сумма излишне уплаченных прочи налогов и сборов (дебиторская задолженность) на начало года</t>
  </si>
  <si>
    <t>Задолженность по уплате прочих налогов (кредиторская задолженность) на конец года</t>
  </si>
  <si>
    <t>Сумма излишне уплаченных прочих налогов и сборов (дебиторская задолженность) на конец года</t>
  </si>
  <si>
    <t>Планируемые выплаты на оплату труда
( с.0100 - с.0200 + с.0300  - с.0400 + с.0500)</t>
  </si>
  <si>
    <t>Дебиторская задолженность по выплатам по исполнению судебных актов на начало года</t>
  </si>
  <si>
    <t>Дебиторская задолженность по выплатам по исполнению судебных актов на конец года</t>
  </si>
  <si>
    <t>Задолженность по уплате иных платежей (кредиторская задолженность) на начало года</t>
  </si>
  <si>
    <t>Сумма излишне уплаченных иных платежей (дебиторская задолженность) на начало года</t>
  </si>
  <si>
    <t>Задолженность по уплате иных платежей (кредиторская задолженность) на конец года</t>
  </si>
  <si>
    <t>Сумма излишне уплаченных иных платежей (дебиторская задолженность) на конец года</t>
  </si>
  <si>
    <t>Задолженность перед контрагентами (дебиторская задолженность) на начало года</t>
  </si>
  <si>
    <t>Полученные предварительные платежи (авансы) по контрактам (договорам) (кредиторская задолженность) на начало года</t>
  </si>
  <si>
    <t>Задолженность перед контрагентами (дебиторская задолженность) на конец года</t>
  </si>
  <si>
    <t>Полученные предварительные платежи (авансы) по контрактам (договорам) (кредиторская задолженность) на конец года</t>
  </si>
  <si>
    <t xml:space="preserve">1.2. Расчет расходов в части уплаты налога на имущество организаций и земельного налога </t>
  </si>
  <si>
    <t>Налог на имущество организаций</t>
  </si>
  <si>
    <t>Земельный налог</t>
  </si>
  <si>
    <t xml:space="preserve">Уплата водного налога при заборе воды из водного объекта </t>
  </si>
  <si>
    <t>Уплата транспортного налога</t>
  </si>
  <si>
    <t>1.2. Расчет объема расходов на уплату прочих налогов и сборов</t>
  </si>
  <si>
    <t>1.2. Расчет объема расходов на выплаты по исполнению судебных актов</t>
  </si>
  <si>
    <t>Расходы на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</si>
  <si>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Затраты на закупку товаров, работ, услуг, в целях исполнения судебных актов Российской Федерации и мировых соглашений по возмещению вреда, причиненного в результате деятельности учреждения</t>
  </si>
  <si>
    <t>2. Расчет объема расходов на уплату иных платежей</t>
  </si>
  <si>
    <t>Плата за загрязнение окружающей среды</t>
  </si>
  <si>
    <t xml:space="preserve">Платежи в счет возмещения вреда, причиняемого автомобильным дорогам общего пользования </t>
  </si>
  <si>
    <t>Взносы в уставный капитал хозяйственных обществ или складочный капитал хозяйственных партнерств</t>
  </si>
  <si>
    <t>Расходы на обслуживание долговых обязательств</t>
  </si>
  <si>
    <t>Уплата иных платежей</t>
  </si>
  <si>
    <t>0004</t>
  </si>
  <si>
    <t>0005</t>
  </si>
  <si>
    <t>0006</t>
  </si>
  <si>
    <t>Планируемые выплаты  страховых взносов на обязательное социальное страхование
(с.0100 - с.0200 + с. 0300  - с. 0400 + с. 0500)</t>
  </si>
  <si>
    <t>Приложение № 4
к Требованиям к плану финансово-хозяйственной деятельности  государственного (муниципального) учреждения, утвержденным приказом Министерства финансов  Российской Федерации
от ___________2018 г. № ______</t>
  </si>
  <si>
    <r>
      <rPr>
        <vertAlign val="superscript"/>
        <sz val="11"/>
        <rFont val="Times New Roman"/>
        <family val="1"/>
        <charset val="204"/>
      </rPr>
      <t>18</t>
    </r>
    <r>
      <rPr>
        <sz val="11"/>
        <rFont val="Times New Roman"/>
        <family val="1"/>
        <charset val="204"/>
      </rPr>
      <t xml:space="preserve"> Формируется по элементу вида расходов "853 Уплата иных платежей" классификации расходов бюджетов</t>
    </r>
  </si>
  <si>
    <r>
      <t xml:space="preserve"> Обоснования (расчеты) расходов на оплату труда 
по элементу вида расходов классификации расходов бюджетов 111 "Фонд оплаты труда учреждений" </t>
    </r>
    <r>
      <rPr>
        <b/>
        <vertAlign val="superscript"/>
        <sz val="11"/>
        <rFont val="Times New Roman"/>
        <family val="1"/>
        <charset val="204"/>
      </rPr>
      <t>1</t>
    </r>
  </si>
  <si>
    <t>1.</t>
  </si>
  <si>
    <r>
      <t xml:space="preserve">5 </t>
    </r>
    <r>
      <rPr>
        <sz val="11"/>
        <rFont val="Times New Roman"/>
        <family val="1"/>
        <charset val="204"/>
      </rPr>
      <t>Формируется по элементам  вида расходов  119 "Взносы по обязательному социальному страхованию на выплаты по оплате труда работников и иные выплаты работникам учреждений",  "139 Взносы по обязательному социальному страхованию на выплаты по оплате труда (денежное содержание) гражданских лиц"   классификации расходов бюджетов</t>
    </r>
  </si>
  <si>
    <r>
      <t xml:space="preserve">Обоснования (расчеты) расходов на страховые взносы на обязательное социальное страхование
 по элементу вида расходов классификации расходов бюджетов 119 "Взносы по обязательному социальному страхованию на выплаты по оплате труда работников и иные выплаты работникам учреждений" </t>
    </r>
    <r>
      <rPr>
        <b/>
        <vertAlign val="superscript"/>
        <sz val="11"/>
        <rFont val="Times New Roman"/>
        <family val="1"/>
        <charset val="204"/>
      </rPr>
      <t>5</t>
    </r>
  </si>
  <si>
    <r>
      <t xml:space="preserve">по тарифу </t>
    </r>
    <r>
      <rPr>
        <vertAlign val="superscript"/>
        <sz val="11"/>
        <rFont val="Times New Roman"/>
        <family val="1"/>
        <charset val="204"/>
      </rPr>
      <t>6</t>
    </r>
  </si>
  <si>
    <r>
      <t>в том числе: 
по тарифу</t>
    </r>
    <r>
      <rPr>
        <vertAlign val="superscript"/>
        <sz val="11"/>
        <rFont val="Times New Roman"/>
        <family val="1"/>
        <charset val="204"/>
      </rPr>
      <t xml:space="preserve"> 6</t>
    </r>
  </si>
  <si>
    <r>
      <rPr>
        <vertAlign val="superscript"/>
        <sz val="10"/>
        <rFont val="Times New Roman"/>
        <family val="1"/>
        <charset val="204"/>
      </rPr>
      <t xml:space="preserve"> 6</t>
    </r>
    <r>
      <rPr>
        <sz val="10"/>
        <rFont val="Times New Roman"/>
        <family val="1"/>
        <charset val="204"/>
      </rPr>
      <t xml:space="preserve"> Указываются страховые тарифы, установленные главой 34 Налогового кодекса Российской Федерации (часть вторая)  от 5 августа 2000 г.№  117-ФЗ (Собрание законодательства Российская Федерация, 2005, № 52, ст.5592; 2015, № 51, ст.7233).</t>
    </r>
  </si>
  <si>
    <r>
      <rPr>
        <vertAlign val="superscript"/>
        <sz val="10"/>
        <rFont val="Times New Roman"/>
        <family val="1"/>
        <charset val="204"/>
      </rPr>
      <t xml:space="preserve">7  </t>
    </r>
    <r>
      <rPr>
        <sz val="10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Российская Федерация, 2005, № 52, ст.5592; 2015, № 51, ст.7233).</t>
    </r>
  </si>
  <si>
    <r>
      <rPr>
        <vertAlign val="superscript"/>
        <sz val="11"/>
        <rFont val="Times New Roman Cyr"/>
        <family val="1"/>
        <charset val="204"/>
      </rPr>
      <t>16</t>
    </r>
    <r>
      <rPr>
        <sz val="11"/>
        <rFont val="Times New Roman Cyr"/>
        <family val="1"/>
        <charset val="204"/>
      </rPr>
      <t xml:space="preserve"> Формируется по элементу вида расходов "851 Уплата налога на имущество организаций и земельного налога" классификации расходов бюджетов</t>
    </r>
  </si>
  <si>
    <r>
      <rPr>
        <vertAlign val="superscript"/>
        <sz val="11"/>
        <rFont val="Times New Roman"/>
        <family val="1"/>
        <charset val="204"/>
      </rPr>
      <t>17</t>
    </r>
    <r>
      <rPr>
        <sz val="11"/>
        <rFont val="Times New Roman"/>
        <family val="1"/>
        <charset val="204"/>
      </rPr>
      <t xml:space="preserve"> Формируется по элементу вида расходов "852 Уплата прочих налогов, сборов" классификации расходов бюджетов</t>
    </r>
  </si>
  <si>
    <r>
      <t xml:space="preserve">Обоснования (расчеты) плановых показателей на выплаты по исполнению судебных актов
на  20__ год и на плановый период 20__ и 20__ годов </t>
    </r>
    <r>
      <rPr>
        <b/>
        <vertAlign val="superscript"/>
        <sz val="11"/>
        <rFont val="Times New Roman Cyr"/>
        <family val="1"/>
        <charset val="204"/>
      </rPr>
      <t>21</t>
    </r>
  </si>
  <si>
    <r>
      <rPr>
        <vertAlign val="superscript"/>
        <sz val="11"/>
        <rFont val="Times New Roman"/>
        <family val="1"/>
        <charset val="204"/>
      </rPr>
      <t xml:space="preserve">22 </t>
    </r>
    <r>
      <rPr>
        <sz val="11"/>
        <rFont val="Times New Roman"/>
        <family val="1"/>
        <charset val="204"/>
      </rPr>
      <t xml:space="preserve">Формируется по элементам вида расходов  "241 Научно-исследовательские и опытно-конструкторские работы",  "242 Закупка товаров, работ, услуг в сфере информационно-коммуникационных технологий","243 Закупка товаров, работ, услуг в целях капитального ремонта государственного (муниципального) имущества" и 244 Прочая закупка товаров, работ и услуг"
</t>
    </r>
  </si>
  <si>
    <t>1.Расчет плановых выплат на заработную плату</t>
  </si>
  <si>
    <r>
      <t xml:space="preserve">1 </t>
    </r>
    <r>
      <rPr>
        <sz val="11"/>
        <rFont val="Times New Roman"/>
        <family val="1"/>
        <charset val="204"/>
      </rPr>
      <t>Формируется по элементу вида расходов 111 "Фонд оплаты труда учреждений" классификации расходов бюджетов.</t>
    </r>
  </si>
  <si>
    <t>Расходы на выплату заработной платы, осуществляемые на основе договоров (контрактов) в соответствии с трудовым законодательством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</si>
  <si>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</si>
  <si>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Выплаты поощрительного, стимулирующего характера, в том числе вознаграждения по итогам работы за год, премии</t>
  </si>
  <si>
    <t>Материальная помощь</t>
  </si>
  <si>
    <t>Единовременное денежное поощрение, в том числе в связи с выходом на пенсию за выслугу лет</t>
  </si>
  <si>
    <t>Иные расходы, включаемые в фонд оплаты труда</t>
  </si>
  <si>
    <t xml:space="preserve">  размер 
выплаты
на 1 человека
в год</t>
  </si>
  <si>
    <t>1.2. Расчет расходов на оплату труда</t>
  </si>
  <si>
    <t xml:space="preserve">2. Детализированный расчет фонда оплаты труда 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</si>
  <si>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</si>
  <si>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2.2. Расчет расходов на выплаты пособий за первые три дня временной нетрудоспособности за счет средств работодателя, в случае заболевания работника или полученной им травмы</t>
  </si>
  <si>
    <t>2. 3. Расчет расходов на выплаты поощрительного, стимулирующего характера, в том числе вознаграждения по итогам работы за год, премии</t>
  </si>
  <si>
    <t>2.4. Расчет расходов на выплату материальной помощи</t>
  </si>
  <si>
    <t>2.5. Расчет иных расходов, включаемых в фонд оплаты труда</t>
  </si>
  <si>
    <t xml:space="preserve">Расходы на уплату налога на имущество организаций и земельного налога </t>
  </si>
  <si>
    <t>Планируемые выплаты по уплате налога на имущество организаций и земельного налога  (с. 0300 + с.0100 - с.0200 - с. 0400 + с. 0500)</t>
  </si>
  <si>
    <t>2. Расчет объема расходов на уплату налога на имущество организаций по ОКТМО</t>
  </si>
  <si>
    <t>Планируемые выплаты по уплате  прочих налогов и сборов  (с. 0300 + с.0100 - с.0200 - с. 0400 + с. 0500)</t>
  </si>
  <si>
    <t>Уплата прочих налогов, сборов</t>
  </si>
  <si>
    <t>4. Расчет объема расходов на уплату прочих налогов и сборов</t>
  </si>
  <si>
    <t>Уплата иных налогов и сборов</t>
  </si>
  <si>
    <t>5. Расчет объема расходов на уплату иных  налогов и сборов</t>
  </si>
  <si>
    <t>5.1. Расчет расходов на иные платежи</t>
  </si>
  <si>
    <t>Планируемые выплаты по уплате иных платежей (с. 0300 + с.0100 - с.0200 - с. 0400 + с. 0500)</t>
  </si>
  <si>
    <t>Расходы по исполнению судебных актов</t>
  </si>
  <si>
    <t>Выплаты по исполнению судебных актов (с. 0300 + с.0100 - с.0200 - с. 0400 + с. 0500)</t>
  </si>
  <si>
    <t>1. Объем  расходов  по исполнению судебных актов</t>
  </si>
  <si>
    <t>Выплаты в связи с закупками товаров, работ,услуг (с. 0300 + с.0100 - с.0200 - с. 0400 + с. 0500)</t>
  </si>
  <si>
    <t>4. Справочно: детализированный расчет расходов на закупку товаров, работ, услуг  по кодам классификации операций сектора государственного управления</t>
  </si>
  <si>
    <t>2. Расчет расходов на закупку товаров, работ и услуг</t>
  </si>
  <si>
    <r>
      <rPr>
        <vertAlign val="superscript"/>
        <sz val="11"/>
        <rFont val="Times New Roman"/>
        <family val="1"/>
        <charset val="204"/>
      </rPr>
      <t>21</t>
    </r>
    <r>
      <rPr>
        <sz val="11"/>
        <rFont val="Times New Roman"/>
        <family val="1"/>
        <charset val="204"/>
      </rPr>
      <t xml:space="preserve"> Формируется по элементу вида расходов "831 Исполнение судебных актов Российской Федерации и мировых соглашений по возмещению причиненного вреда" классификации расходов бюджетов.</t>
    </r>
  </si>
  <si>
    <t>на  2021 год
(на текущий 
финансовый год)</t>
  </si>
  <si>
    <t>на  2022 год 
(на первый год 
планового периода)</t>
  </si>
  <si>
    <t>на  2023 год 
(на второй год 
планового периода)</t>
  </si>
  <si>
    <t>на  2021 год
(на текущий финансовый год)</t>
  </si>
  <si>
    <t>на  2022 год
(на первый год планового периода)</t>
  </si>
  <si>
    <t>на  2023 год
(на второй год планового периода)</t>
  </si>
  <si>
    <r>
      <t xml:space="preserve">Обоснования (расчеты) плановых показателей в части уплаты налога на имущество организаций и земельного налога 
на  2021 год и на плановый период 2022 и 2023 годов </t>
    </r>
    <r>
      <rPr>
        <b/>
        <vertAlign val="superscript"/>
        <sz val="11"/>
        <rFont val="Times New Roman Cyr"/>
        <family val="1"/>
        <charset val="204"/>
      </rPr>
      <t>16</t>
    </r>
  </si>
  <si>
    <t>78 626 444</t>
  </si>
  <si>
    <t xml:space="preserve">2.1.2. Расчет расходов на уплату налога на имущество организаций на  2022 год (на первый год планового периода) </t>
  </si>
  <si>
    <t>ПАЗ 32053-70</t>
  </si>
  <si>
    <t>С.В. Ленивкова</t>
  </si>
  <si>
    <t>директор</t>
  </si>
  <si>
    <t>главный бухгалтер</t>
  </si>
  <si>
    <t>А.Е.Ершова</t>
  </si>
  <si>
    <t>61-251</t>
  </si>
  <si>
    <r>
      <t xml:space="preserve">Обоснования (расчеты) плановых показателей на закупку товаров, работ, услуг 
на 2021 год и на плановый период 2022 и 2023 годов </t>
    </r>
    <r>
      <rPr>
        <b/>
        <vertAlign val="superscript"/>
        <sz val="11"/>
        <rFont val="Times New Roman Cyr"/>
        <family val="1"/>
        <charset val="204"/>
      </rPr>
      <t>22</t>
    </r>
  </si>
  <si>
    <t>Расходы на закупку товаров, работ, услуг для обеспечения нужд учреждения</t>
  </si>
  <si>
    <t>на  2023 год
(на второй год 
планового периода)</t>
  </si>
  <si>
    <t>Рабочие</t>
  </si>
  <si>
    <t>Контрактный управляющий</t>
  </si>
  <si>
    <t>0019</t>
  </si>
  <si>
    <t>пособие за первые три дня нетрудоспособности</t>
  </si>
  <si>
    <t>выплаты стимулирующего характера</t>
  </si>
  <si>
    <t>211</t>
  </si>
  <si>
    <t>221</t>
  </si>
  <si>
    <t>2021</t>
  </si>
  <si>
    <t>услуги связи</t>
  </si>
  <si>
    <t>222</t>
  </si>
  <si>
    <t>транспортные услуги</t>
  </si>
  <si>
    <t>коммунальные услуги</t>
  </si>
  <si>
    <t>223</t>
  </si>
  <si>
    <t>работы, услуги по содержанию имущества</t>
  </si>
  <si>
    <t>225</t>
  </si>
  <si>
    <t>226</t>
  </si>
  <si>
    <t>прочие работы и услуги</t>
  </si>
  <si>
    <t>прочие услуги по страхованию</t>
  </si>
  <si>
    <t>227</t>
  </si>
  <si>
    <t>приобретение основных средств</t>
  </si>
  <si>
    <t>310</t>
  </si>
  <si>
    <t>приобретение материальных запасов (медикаменты)</t>
  </si>
  <si>
    <t>341</t>
  </si>
  <si>
    <t>приобретение материальных запасов (продукты питания)</t>
  </si>
  <si>
    <t>342</t>
  </si>
  <si>
    <t>приобретение материальных запасов (ГСМ)</t>
  </si>
  <si>
    <t>343</t>
  </si>
  <si>
    <t>344</t>
  </si>
  <si>
    <t>345</t>
  </si>
  <si>
    <t>приобретение материальных запасов (мягкий инвентарь)</t>
  </si>
  <si>
    <t>346</t>
  </si>
  <si>
    <t>приобретение материальных запасов (прочие)</t>
  </si>
  <si>
    <t>349</t>
  </si>
  <si>
    <t>приобретение материальных запасов  (материалы однократного применения)</t>
  </si>
  <si>
    <t>0302</t>
  </si>
  <si>
    <t>9004</t>
  </si>
  <si>
    <t>0402</t>
  </si>
  <si>
    <t>0502</t>
  </si>
  <si>
    <t>9005</t>
  </si>
  <si>
    <t>9006</t>
  </si>
  <si>
    <t>0602</t>
  </si>
  <si>
    <t>9007</t>
  </si>
  <si>
    <t>0702</t>
  </si>
  <si>
    <t>9008</t>
  </si>
  <si>
    <t>0801</t>
  </si>
  <si>
    <t>0802</t>
  </si>
  <si>
    <t>9009</t>
  </si>
  <si>
    <t>0901</t>
  </si>
  <si>
    <t>0902</t>
  </si>
  <si>
    <t>9010</t>
  </si>
  <si>
    <t>1001</t>
  </si>
  <si>
    <t>1002</t>
  </si>
  <si>
    <t>9011</t>
  </si>
  <si>
    <t>1101</t>
  </si>
  <si>
    <t>1102</t>
  </si>
  <si>
    <t>9012</t>
  </si>
  <si>
    <t>1201</t>
  </si>
  <si>
    <t>1202</t>
  </si>
  <si>
    <t>9013</t>
  </si>
  <si>
    <t>1301</t>
  </si>
  <si>
    <t>1302</t>
  </si>
  <si>
    <t>МБОУ сош им. Н.А.Некрасова</t>
  </si>
  <si>
    <t>76:09:020101:188</t>
  </si>
  <si>
    <t>76:09:020101:190</t>
  </si>
  <si>
    <t>0658ХН</t>
  </si>
  <si>
    <t>Р516УМ76</t>
  </si>
  <si>
    <t>новый</t>
  </si>
  <si>
    <t>телефон</t>
  </si>
  <si>
    <t>интернет</t>
  </si>
  <si>
    <t>теплоснабжение</t>
  </si>
  <si>
    <t>электроэнергия</t>
  </si>
  <si>
    <t>водоснабжение</t>
  </si>
  <si>
    <t>водоотведение</t>
  </si>
  <si>
    <t>вывоз ТБО</t>
  </si>
  <si>
    <t>в том числе: плата штрафов за нарушении условий контрактов, закупок</t>
  </si>
  <si>
    <r>
      <t xml:space="preserve">Обоснования (расчеты) плановых показателей на закупку товаров, работ, услуг 
на 20__ год и на плановый период 20__ и 20__ годов </t>
    </r>
    <r>
      <rPr>
        <b/>
        <vertAlign val="superscript"/>
        <sz val="11"/>
        <rFont val="Times New Roman Cyr"/>
        <family val="1"/>
        <charset val="204"/>
      </rPr>
      <t>22</t>
    </r>
  </si>
  <si>
    <t>01</t>
  </si>
  <si>
    <t>финансовое обеспечение выполнения муниципального задания за счет средств местного бюджета</t>
  </si>
  <si>
    <t>Расходы на закупку товаров, работ, услуг для обеспечения  нужд учреждения</t>
  </si>
  <si>
    <t>Услуги связи</t>
  </si>
  <si>
    <t>Коммунальные услуги</t>
  </si>
  <si>
    <t>тепло</t>
  </si>
  <si>
    <t>эл/энергия</t>
  </si>
  <si>
    <t>мусор</t>
  </si>
  <si>
    <t>0203</t>
  </si>
  <si>
    <t>вода</t>
  </si>
  <si>
    <t>0204</t>
  </si>
  <si>
    <t>стоки</t>
  </si>
  <si>
    <t>0205</t>
  </si>
  <si>
    <t xml:space="preserve">Арендная плата за пользование имуществом </t>
  </si>
  <si>
    <t>аренда контейнера</t>
  </si>
  <si>
    <t>224</t>
  </si>
  <si>
    <t>Работы, услуги по содержанию имущества</t>
  </si>
  <si>
    <t>дератизация,дезинсекция,дезинфекция</t>
  </si>
  <si>
    <t>обработка от клеща</t>
  </si>
  <si>
    <t>клещ</t>
  </si>
  <si>
    <t>п/пожарные мероприятия</t>
  </si>
  <si>
    <t>замеры параметров молниезащиты</t>
  </si>
  <si>
    <t>ТО технологического оборудования</t>
  </si>
  <si>
    <t>огнебиозащитная обработка штор</t>
  </si>
  <si>
    <t>зарядка огнетушителей</t>
  </si>
  <si>
    <t>0206</t>
  </si>
  <si>
    <t>монитринг трансп. средства</t>
  </si>
  <si>
    <t>испытание диэлектрич.перчаток</t>
  </si>
  <si>
    <t>0207</t>
  </si>
  <si>
    <t>за технич.обслуж. УУТЭ и снятие,обработка информации с приб.учета тепл.энергии</t>
  </si>
  <si>
    <t>0208</t>
  </si>
  <si>
    <t>промывка системы отопления</t>
  </si>
  <si>
    <t>0215</t>
  </si>
  <si>
    <t>ТО и ремонт  шк.автобусов</t>
  </si>
  <si>
    <t>0218</t>
  </si>
  <si>
    <t>работы по договорам</t>
  </si>
  <si>
    <t xml:space="preserve">Прочие работы, услуги </t>
  </si>
  <si>
    <t>электронная подпись</t>
  </si>
  <si>
    <t>услуги нотариуса</t>
  </si>
  <si>
    <t>предрейсовый мед.осмотр</t>
  </si>
  <si>
    <t>обучение</t>
  </si>
  <si>
    <t>мед.осмотр</t>
  </si>
  <si>
    <t>ТО навигационного оборудования</t>
  </si>
  <si>
    <t>анализ на энтеровирус</t>
  </si>
  <si>
    <t>услуги по договорам</t>
  </si>
  <si>
    <t>0209</t>
  </si>
  <si>
    <t>Страхование</t>
  </si>
  <si>
    <t>Увеличение стоимости основных средств</t>
  </si>
  <si>
    <t>0211</t>
  </si>
  <si>
    <t>Увеличение стоимости медицинских материалов</t>
  </si>
  <si>
    <t>мед.материалы</t>
  </si>
  <si>
    <t>Увеличение стоимости горюче-смазочных материалов</t>
  </si>
  <si>
    <t>ГСМ</t>
  </si>
  <si>
    <t>Увеличение стоимости строительных материалов</t>
  </si>
  <si>
    <t>строительные материалы</t>
  </si>
  <si>
    <t>Увеличение стоимости мягкого инвентаря</t>
  </si>
  <si>
    <t>покупка мягкого инвентаря</t>
  </si>
  <si>
    <t>Увеличение стоимости прочих оборотных запасов (материалов)</t>
  </si>
  <si>
    <t>хоз.товары</t>
  </si>
  <si>
    <t>запчасти к автобусам, а/м.1000</t>
  </si>
  <si>
    <t>А.Е. Ершова</t>
  </si>
  <si>
    <t>страховка автобуса</t>
  </si>
  <si>
    <t>основное средство</t>
  </si>
  <si>
    <t>61 251</t>
  </si>
  <si>
    <t>на  2022 год
(на текущий 
финансовый год)</t>
  </si>
  <si>
    <t>на  2023 год 
(на первый год 
планового периода)</t>
  </si>
  <si>
    <t>на  2024 год 
(на второй год 
планового периода)</t>
  </si>
  <si>
    <t>2.1.1. Расчет расходов на выплату заработной платы, осуществляемые на основе договоров (контрактов) в соответствии с трудовым законодательством на  2022 год 
(на текущий финансовый год)</t>
  </si>
  <si>
    <t>2.1.2. Расчет фонда оплаты труда на  2023 год (на первый год планового периода)</t>
  </si>
  <si>
    <t>2.1.3. Расчет фонда оплаты труда на  2024 год (на второй год планового периода)</t>
  </si>
  <si>
    <t>на  2022 год
(на текущий финансовый год)</t>
  </si>
  <si>
    <t>на  2023 год
(на первый год планового периода)</t>
  </si>
  <si>
    <t>на  2024 год
(на второй год планового периода)</t>
  </si>
  <si>
    <t>на  2022 год                          
(на текущий финансовый год)</t>
  </si>
  <si>
    <t>на  2023 год                          
(на первый год
 планового периода)</t>
  </si>
  <si>
    <t>на  2024 год                          
(на второй год планового периода)</t>
  </si>
  <si>
    <t>на  2022 год                          
(текущий финансовый год)</t>
  </si>
  <si>
    <t>на  2024 год                          
(на второй год
 планового периода)</t>
  </si>
  <si>
    <t>на  2024 год
(на второй год 
планового периода)</t>
  </si>
  <si>
    <t xml:space="preserve">2.1.1. Расчет расходов на уплату налога на имущество организаций на  2022 год (на текущий финансовый год) </t>
  </si>
  <si>
    <t xml:space="preserve">2.1.3. Расчет расходов на уплату налога на имущество организаций на  2024 год (на второй год планового периода) </t>
  </si>
  <si>
    <t xml:space="preserve">3.1.1. Расчет расходов на уплату земельного налога на  2022 год (на текущий финансовый год) </t>
  </si>
  <si>
    <t xml:space="preserve">3.1.2. Расчет расходов на уплату земельного налога на  2023 год (на первый год планового периода) </t>
  </si>
  <si>
    <t xml:space="preserve">3.1.3. Расчет расходов на уплату земельного налога на  2024 год (на второй год планового периода) </t>
  </si>
  <si>
    <t>января</t>
  </si>
  <si>
    <r>
      <t xml:space="preserve">Обоснования (расчеты) плановых показателей на уплату прочих налогов, сборов 
на  2022 год и на плановый период 2023 и 2024 годов </t>
    </r>
    <r>
      <rPr>
        <b/>
        <vertAlign val="superscript"/>
        <sz val="11"/>
        <rFont val="Times New Roman Cyr"/>
        <family val="1"/>
        <charset val="204"/>
      </rPr>
      <t>17</t>
    </r>
  </si>
  <si>
    <t xml:space="preserve">4.1.1. Расчет расходов на уплату транспортного налога на 2022 год (на текущий финансовый год) </t>
  </si>
  <si>
    <t xml:space="preserve">4.1.2. Расчет расходов на уплату транспортного налога на 2023 год (на первый год планового периода) </t>
  </si>
  <si>
    <t xml:space="preserve">4.1.3. Расчет расходов на уплату транспортного налога на 2024 год (на второй год планового периода) </t>
  </si>
  <si>
    <t xml:space="preserve">января  </t>
  </si>
  <si>
    <r>
      <t xml:space="preserve">Обоснования (расчеты) плановых показателей на уплату иных платежей 
на  2022 год и на плановый период 2023 и 2024 годов </t>
    </r>
    <r>
      <rPr>
        <b/>
        <vertAlign val="superscript"/>
        <sz val="11"/>
        <rFont val="Times New Roman"/>
        <family val="1"/>
        <charset val="204"/>
      </rPr>
      <t>18</t>
    </r>
  </si>
  <si>
    <t>обслуживание АПС</t>
  </si>
  <si>
    <t>охрана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</si>
</sst>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000"/>
    <numFmt numFmtId="165" formatCode="_-* #,##0.00_р_._-;\-* #,##0.0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2"/>
      <charset val="204"/>
    </font>
    <font>
      <sz val="11"/>
      <color rgb="FF0000FF"/>
      <name val="Times New Roman"/>
      <family val="1"/>
      <charset val="204"/>
    </font>
    <font>
      <sz val="11"/>
      <name val="Arial"/>
      <family val="2"/>
      <charset val="204"/>
    </font>
    <font>
      <vertAlign val="superscript"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11"/>
      <color rgb="FF0000FF"/>
      <name val="Times New Roman Cyr"/>
      <family val="1"/>
      <charset val="204"/>
    </font>
    <font>
      <i/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Times New Roman"/>
      <family val="1"/>
      <charset val="204"/>
    </font>
    <font>
      <sz val="7"/>
      <name val="Times New Roman Cyr"/>
      <family val="1"/>
      <charset val="204"/>
    </font>
    <font>
      <b/>
      <sz val="11"/>
      <name val="Times New Roman Cyr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1"/>
      <color rgb="FF0070C0"/>
      <name val="Times New Roman Cyr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37" fillId="0" borderId="0"/>
    <xf numFmtId="165" fontId="37" fillId="0" borderId="0" applyFont="0" applyFill="0" applyBorder="0" applyAlignment="0" applyProtection="0"/>
  </cellStyleXfs>
  <cellXfs count="1132">
    <xf numFmtId="0" fontId="0" fillId="0" borderId="0" xfId="0"/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6" fillId="0" borderId="0" xfId="2" applyFont="1" applyFill="1" applyBorder="1" applyAlignment="1">
      <alignment vertical="center"/>
    </xf>
    <xf numFmtId="0" fontId="7" fillId="0" borderId="0" xfId="0" applyNumberFormat="1" applyFont="1" applyFill="1" applyBorder="1" applyAlignment="1"/>
    <xf numFmtId="0" fontId="8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2" applyFont="1" applyFill="1"/>
    <xf numFmtId="0" fontId="12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Font="1"/>
    <xf numFmtId="0" fontId="8" fillId="0" borderId="0" xfId="0" applyFont="1" applyFill="1" applyAlignment="1"/>
    <xf numFmtId="0" fontId="3" fillId="0" borderId="0" xfId="0" applyFont="1" applyFill="1" applyBorder="1" applyAlignment="1">
      <alignment vertical="center" textRotation="90" wrapText="1"/>
    </xf>
    <xf numFmtId="0" fontId="8" fillId="0" borderId="0" xfId="0" applyFont="1" applyBorder="1"/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8" fillId="2" borderId="0" xfId="0" applyFont="1" applyFill="1"/>
    <xf numFmtId="0" fontId="16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2" applyFont="1" applyFill="1"/>
    <xf numFmtId="0" fontId="16" fillId="0" borderId="0" xfId="0" applyFont="1" applyFill="1" applyBorder="1" applyAlignment="1">
      <alignment vertical="center" textRotation="90" wrapText="1"/>
    </xf>
    <xf numFmtId="49" fontId="16" fillId="0" borderId="0" xfId="0" applyNumberFormat="1" applyFont="1" applyFill="1"/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/>
    <xf numFmtId="0" fontId="7" fillId="2" borderId="0" xfId="0" applyNumberFormat="1" applyFont="1" applyFill="1" applyBorder="1" applyAlignment="1"/>
    <xf numFmtId="0" fontId="2" fillId="2" borderId="0" xfId="0" applyFont="1" applyFill="1" applyAlignment="1">
      <alignment vertical="center"/>
    </xf>
    <xf numFmtId="0" fontId="8" fillId="2" borderId="0" xfId="0" applyFont="1" applyFill="1" applyBorder="1"/>
    <xf numFmtId="0" fontId="12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12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2" borderId="10" xfId="0" applyFont="1" applyFill="1" applyBorder="1" applyAlignment="1"/>
    <xf numFmtId="0" fontId="2" fillId="2" borderId="0" xfId="0" applyFont="1" applyFill="1" applyBorder="1"/>
    <xf numFmtId="49" fontId="3" fillId="2" borderId="0" xfId="0" applyNumberFormat="1" applyFont="1" applyFill="1" applyBorder="1"/>
    <xf numFmtId="49" fontId="3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4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2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justify"/>
    </xf>
    <xf numFmtId="43" fontId="3" fillId="2" borderId="0" xfId="1" applyFont="1" applyFill="1" applyAlignment="1"/>
    <xf numFmtId="0" fontId="3" fillId="2" borderId="0" xfId="1" applyNumberFormat="1" applyFont="1" applyFill="1" applyAlignment="1"/>
    <xf numFmtId="0" fontId="16" fillId="2" borderId="0" xfId="0" applyNumberFormat="1" applyFont="1" applyFill="1" applyBorder="1" applyAlignment="1">
      <alignment horizontal="right" wrapText="1"/>
    </xf>
    <xf numFmtId="0" fontId="18" fillId="2" borderId="0" xfId="0" applyNumberFormat="1" applyFont="1" applyFill="1" applyBorder="1" applyAlignment="1">
      <alignment horizontal="left"/>
    </xf>
    <xf numFmtId="0" fontId="16" fillId="2" borderId="0" xfId="0" applyNumberFormat="1" applyFont="1" applyFill="1" applyBorder="1" applyAlignment="1"/>
    <xf numFmtId="0" fontId="18" fillId="2" borderId="0" xfId="0" applyNumberFormat="1" applyFont="1" applyFill="1" applyBorder="1" applyAlignment="1"/>
    <xf numFmtId="0" fontId="16" fillId="2" borderId="0" xfId="0" applyNumberFormat="1" applyFont="1" applyFill="1" applyBorder="1" applyAlignment="1">
      <alignment horizontal="left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 wrapText="1"/>
    </xf>
    <xf numFmtId="164" fontId="16" fillId="2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vertical="center" wrapText="1"/>
    </xf>
    <xf numFmtId="0" fontId="16" fillId="2" borderId="10" xfId="0" applyFont="1" applyFill="1" applyBorder="1" applyAlignment="1"/>
    <xf numFmtId="0" fontId="17" fillId="2" borderId="0" xfId="0" applyFont="1" applyFill="1" applyBorder="1"/>
    <xf numFmtId="0" fontId="16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 wrapText="1"/>
    </xf>
    <xf numFmtId="164" fontId="16" fillId="2" borderId="0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 wrapText="1"/>
    </xf>
    <xf numFmtId="49" fontId="16" fillId="2" borderId="0" xfId="0" applyNumberFormat="1" applyFont="1" applyFill="1" applyBorder="1" applyAlignment="1">
      <alignment horizontal="left" vertical="center" wrapText="1"/>
    </xf>
    <xf numFmtId="49" fontId="16" fillId="2" borderId="0" xfId="0" applyNumberFormat="1" applyFont="1" applyFill="1" applyBorder="1" applyAlignment="1">
      <alignment horizontal="center" wrapText="1"/>
    </xf>
    <xf numFmtId="0" fontId="16" fillId="2" borderId="46" xfId="0" applyFont="1" applyFill="1" applyBorder="1"/>
    <xf numFmtId="0" fontId="16" fillId="2" borderId="0" xfId="0" applyFont="1" applyFill="1" applyBorder="1" applyAlignment="1"/>
    <xf numFmtId="0" fontId="16" fillId="2" borderId="0" xfId="0" applyFont="1" applyFill="1" applyAlignment="1"/>
    <xf numFmtId="0" fontId="17" fillId="2" borderId="0" xfId="0" applyFont="1" applyFill="1" applyAlignment="1">
      <alignment horizontal="left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49" fontId="16" fillId="2" borderId="16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top"/>
    </xf>
    <xf numFmtId="0" fontId="17" fillId="2" borderId="49" xfId="0" applyFont="1" applyFill="1" applyBorder="1" applyAlignment="1">
      <alignment vertical="center"/>
    </xf>
    <xf numFmtId="0" fontId="17" fillId="2" borderId="50" xfId="0" applyFont="1" applyFill="1" applyBorder="1" applyAlignment="1">
      <alignment vertic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vertical="top"/>
    </xf>
    <xf numFmtId="0" fontId="16" fillId="2" borderId="0" xfId="2" applyFont="1" applyFill="1"/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justify"/>
    </xf>
    <xf numFmtId="43" fontId="16" fillId="2" borderId="0" xfId="1" applyFont="1" applyFill="1" applyAlignment="1"/>
    <xf numFmtId="0" fontId="16" fillId="2" borderId="0" xfId="1" applyNumberFormat="1" applyFont="1" applyFill="1" applyAlignment="1"/>
    <xf numFmtId="0" fontId="3" fillId="2" borderId="0" xfId="0" applyFont="1" applyFill="1" applyBorder="1" applyAlignment="1">
      <alignment horizontal="left" vertical="center" wrapText="1"/>
    </xf>
    <xf numFmtId="0" fontId="17" fillId="2" borderId="0" xfId="0" applyNumberFormat="1" applyFont="1" applyFill="1" applyBorder="1" applyAlignment="1">
      <alignment wrapText="1"/>
    </xf>
    <xf numFmtId="49" fontId="16" fillId="2" borderId="0" xfId="0" applyNumberFormat="1" applyFont="1" applyFill="1" applyBorder="1" applyAlignment="1"/>
    <xf numFmtId="0" fontId="22" fillId="2" borderId="0" xfId="2" applyFont="1" applyFill="1" applyBorder="1" applyAlignment="1">
      <alignment vertical="center"/>
    </xf>
    <xf numFmtId="0" fontId="17" fillId="2" borderId="0" xfId="0" applyFont="1" applyFill="1" applyAlignment="1">
      <alignment wrapText="1"/>
    </xf>
    <xf numFmtId="49" fontId="17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textRotation="90" wrapText="1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wrapText="1"/>
    </xf>
    <xf numFmtId="49" fontId="16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/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49" fontId="16" fillId="2" borderId="0" xfId="0" applyNumberFormat="1" applyFont="1" applyFill="1"/>
    <xf numFmtId="0" fontId="18" fillId="2" borderId="0" xfId="0" applyFont="1" applyFill="1" applyBorder="1" applyAlignment="1">
      <alignment vertical="center"/>
    </xf>
    <xf numFmtId="0" fontId="19" fillId="2" borderId="0" xfId="2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6" fillId="2" borderId="5" xfId="0" applyFont="1" applyFill="1" applyBorder="1"/>
    <xf numFmtId="49" fontId="18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/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2" fillId="2" borderId="0" xfId="0" applyFont="1" applyFill="1" applyBorder="1" applyAlignment="1"/>
    <xf numFmtId="49" fontId="11" fillId="2" borderId="0" xfId="0" applyNumberFormat="1" applyFont="1" applyFill="1" applyBorder="1" applyAlignment="1">
      <alignment horizontal="left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16" fillId="2" borderId="53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0" fillId="0" borderId="0" xfId="0" applyAlignment="1"/>
    <xf numFmtId="49" fontId="11" fillId="2" borderId="0" xfId="0" applyNumberFormat="1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/>
    </xf>
    <xf numFmtId="49" fontId="16" fillId="2" borderId="28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16" fillId="2" borderId="8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6" fillId="2" borderId="0" xfId="2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2" borderId="28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16" fillId="2" borderId="8" xfId="0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2" fontId="16" fillId="2" borderId="4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3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16" fillId="2" borderId="8" xfId="0" applyNumberFormat="1" applyFont="1" applyFill="1" applyBorder="1" applyAlignment="1">
      <alignment horizont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8" xfId="0" applyNumberFormat="1" applyFont="1" applyFill="1" applyBorder="1" applyAlignment="1">
      <alignment horizontal="center" vertical="center" wrapText="1"/>
    </xf>
    <xf numFmtId="0" fontId="16" fillId="2" borderId="0" xfId="4" applyNumberFormat="1" applyFont="1" applyFill="1" applyBorder="1" applyAlignment="1">
      <alignment horizontal="right" wrapText="1"/>
    </xf>
    <xf numFmtId="0" fontId="16" fillId="2" borderId="0" xfId="4" applyNumberFormat="1" applyFont="1" applyFill="1" applyBorder="1" applyAlignment="1">
      <alignment horizontal="left"/>
    </xf>
    <xf numFmtId="0" fontId="3" fillId="0" borderId="0" xfId="4" applyNumberFormat="1" applyFont="1" applyFill="1" applyBorder="1" applyAlignment="1">
      <alignment horizontal="left"/>
    </xf>
    <xf numFmtId="0" fontId="3" fillId="0" borderId="0" xfId="4" applyNumberFormat="1" applyFont="1" applyBorder="1" applyAlignment="1">
      <alignment horizontal="left"/>
    </xf>
    <xf numFmtId="0" fontId="18" fillId="2" borderId="0" xfId="4" applyNumberFormat="1" applyFont="1" applyFill="1" applyBorder="1" applyAlignment="1">
      <alignment horizontal="left"/>
    </xf>
    <xf numFmtId="0" fontId="7" fillId="0" borderId="0" xfId="4" applyNumberFormat="1" applyFont="1" applyBorder="1" applyAlignment="1">
      <alignment horizontal="left"/>
    </xf>
    <xf numFmtId="0" fontId="16" fillId="2" borderId="0" xfId="4" applyNumberFormat="1" applyFont="1" applyFill="1" applyBorder="1" applyAlignment="1"/>
    <xf numFmtId="0" fontId="18" fillId="2" borderId="0" xfId="4" applyNumberFormat="1" applyFont="1" applyFill="1" applyBorder="1" applyAlignment="1"/>
    <xf numFmtId="0" fontId="16" fillId="2" borderId="0" xfId="4" applyFont="1" applyFill="1"/>
    <xf numFmtId="0" fontId="17" fillId="2" borderId="0" xfId="4" applyFont="1" applyFill="1" applyAlignment="1">
      <alignment vertical="center"/>
    </xf>
    <xf numFmtId="0" fontId="8" fillId="0" borderId="0" xfId="4" applyFont="1"/>
    <xf numFmtId="0" fontId="16" fillId="2" borderId="0" xfId="4" applyFont="1" applyFill="1" applyAlignment="1">
      <alignment vertical="center"/>
    </xf>
    <xf numFmtId="0" fontId="16" fillId="2" borderId="0" xfId="4" applyFont="1" applyFill="1" applyBorder="1" applyAlignment="1">
      <alignment vertical="center"/>
    </xf>
    <xf numFmtId="0" fontId="3" fillId="0" borderId="0" xfId="4" applyFont="1" applyFill="1" applyAlignment="1">
      <alignment vertical="center"/>
    </xf>
    <xf numFmtId="0" fontId="3" fillId="0" borderId="0" xfId="4" applyFont="1" applyFill="1"/>
    <xf numFmtId="0" fontId="8" fillId="0" borderId="0" xfId="4" applyFont="1" applyFill="1"/>
    <xf numFmtId="49" fontId="3" fillId="2" borderId="0" xfId="4" applyNumberFormat="1" applyFont="1" applyFill="1" applyBorder="1" applyAlignment="1">
      <alignment horizontal="left" wrapText="1"/>
    </xf>
    <xf numFmtId="49" fontId="16" fillId="2" borderId="0" xfId="4" applyNumberFormat="1" applyFont="1" applyFill="1" applyBorder="1" applyAlignment="1">
      <alignment horizontal="left" vertical="center" wrapText="1"/>
    </xf>
    <xf numFmtId="49" fontId="16" fillId="2" borderId="0" xfId="4" applyNumberFormat="1" applyFont="1" applyFill="1" applyBorder="1" applyAlignment="1">
      <alignment horizontal="center" wrapText="1"/>
    </xf>
    <xf numFmtId="0" fontId="16" fillId="2" borderId="0" xfId="4" applyFont="1" applyFill="1" applyBorder="1" applyAlignment="1">
      <alignment horizontal="center" vertical="center" wrapText="1"/>
    </xf>
    <xf numFmtId="0" fontId="16" fillId="2" borderId="0" xfId="4" applyFont="1" applyFill="1" applyBorder="1"/>
    <xf numFmtId="0" fontId="16" fillId="2" borderId="46" xfId="4" applyFont="1" applyFill="1" applyBorder="1"/>
    <xf numFmtId="4" fontId="16" fillId="2" borderId="7" xfId="4" applyNumberFormat="1" applyFont="1" applyFill="1" applyBorder="1" applyAlignment="1">
      <alignment horizontal="center" vertical="center" wrapText="1"/>
    </xf>
    <xf numFmtId="4" fontId="16" fillId="2" borderId="2" xfId="4" applyNumberFormat="1" applyFont="1" applyFill="1" applyBorder="1" applyAlignment="1">
      <alignment horizontal="center" vertical="center" wrapText="1"/>
    </xf>
    <xf numFmtId="4" fontId="16" fillId="2" borderId="8" xfId="4" applyNumberFormat="1" applyFont="1" applyFill="1" applyBorder="1" applyAlignment="1">
      <alignment horizontal="center" vertical="center" wrapText="1"/>
    </xf>
    <xf numFmtId="49" fontId="16" fillId="2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/>
    <xf numFmtId="0" fontId="16" fillId="2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vertical="center" wrapText="1"/>
    </xf>
    <xf numFmtId="49" fontId="16" fillId="2" borderId="0" xfId="4" applyNumberFormat="1" applyFont="1" applyFill="1" applyBorder="1" applyAlignment="1">
      <alignment vertical="center" wrapText="1"/>
    </xf>
    <xf numFmtId="49" fontId="4" fillId="0" borderId="0" xfId="4" applyNumberFormat="1" applyFont="1" applyFill="1" applyBorder="1" applyAlignment="1">
      <alignment vertical="center" wrapText="1"/>
    </xf>
    <xf numFmtId="0" fontId="16" fillId="2" borderId="0" xfId="4" applyFont="1" applyFill="1" applyBorder="1" applyAlignment="1"/>
    <xf numFmtId="0" fontId="3" fillId="0" borderId="0" xfId="4" applyFont="1" applyFill="1" applyBorder="1" applyAlignment="1">
      <alignment vertical="center" wrapText="1"/>
    </xf>
    <xf numFmtId="0" fontId="8" fillId="0" borderId="0" xfId="4" applyFont="1" applyFill="1" applyBorder="1" applyAlignment="1"/>
    <xf numFmtId="0" fontId="8" fillId="0" borderId="0" xfId="4" applyFont="1" applyFill="1" applyAlignment="1"/>
    <xf numFmtId="0" fontId="2" fillId="2" borderId="0" xfId="4" applyFont="1" applyFill="1" applyAlignment="1">
      <alignment horizontal="left" vertical="center" wrapText="1"/>
    </xf>
    <xf numFmtId="49" fontId="16" fillId="2" borderId="16" xfId="4" applyNumberFormat="1" applyFont="1" applyFill="1" applyBorder="1" applyAlignment="1">
      <alignment horizontal="center" vertical="center" wrapText="1"/>
    </xf>
    <xf numFmtId="0" fontId="16" fillId="2" borderId="16" xfId="4" applyFont="1" applyFill="1" applyBorder="1" applyAlignment="1">
      <alignment horizontal="center" vertical="center" wrapText="1"/>
    </xf>
    <xf numFmtId="0" fontId="8" fillId="0" borderId="0" xfId="4" applyFont="1" applyBorder="1"/>
    <xf numFmtId="0" fontId="16" fillId="2" borderId="0" xfId="4" applyFont="1" applyFill="1" applyBorder="1" applyAlignment="1">
      <alignment vertical="top"/>
    </xf>
    <xf numFmtId="0" fontId="8" fillId="0" borderId="0" xfId="4" applyFont="1" applyBorder="1" applyAlignment="1">
      <alignment vertical="top"/>
    </xf>
    <xf numFmtId="0" fontId="12" fillId="0" borderId="0" xfId="4" applyFont="1" applyFill="1" applyBorder="1"/>
    <xf numFmtId="0" fontId="12" fillId="0" borderId="0" xfId="4" applyFont="1" applyFill="1"/>
    <xf numFmtId="0" fontId="16" fillId="2" borderId="0" xfId="4" applyFont="1" applyFill="1" applyBorder="1" applyAlignment="1">
      <alignment vertical="center" textRotation="90" wrapText="1"/>
    </xf>
    <xf numFmtId="0" fontId="3" fillId="0" borderId="0" xfId="4" applyFont="1" applyFill="1" applyBorder="1" applyAlignment="1">
      <alignment vertical="center" textRotation="90" wrapText="1"/>
    </xf>
    <xf numFmtId="0" fontId="3" fillId="0" borderId="0" xfId="4" applyFont="1" applyFill="1" applyBorder="1" applyAlignment="1">
      <alignment vertical="center"/>
    </xf>
    <xf numFmtId="0" fontId="17" fillId="2" borderId="49" xfId="4" applyFont="1" applyFill="1" applyBorder="1" applyAlignment="1">
      <alignment vertical="center"/>
    </xf>
    <xf numFmtId="0" fontId="17" fillId="2" borderId="50" xfId="4" applyFont="1" applyFill="1" applyBorder="1" applyAlignment="1">
      <alignment vertical="center"/>
    </xf>
    <xf numFmtId="0" fontId="17" fillId="2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16" fillId="2" borderId="0" xfId="4" applyFont="1" applyFill="1" applyBorder="1" applyAlignment="1">
      <alignment horizontal="left" vertical="center" wrapText="1"/>
    </xf>
    <xf numFmtId="164" fontId="16" fillId="2" borderId="0" xfId="4" applyNumberFormat="1" applyFont="1" applyFill="1" applyBorder="1" applyAlignment="1">
      <alignment horizontal="center" vertical="center" wrapText="1"/>
    </xf>
    <xf numFmtId="0" fontId="16" fillId="2" borderId="0" xfId="4" applyFont="1" applyFill="1" applyBorder="1" applyAlignment="1">
      <alignment horizontal="center"/>
    </xf>
    <xf numFmtId="0" fontId="17" fillId="2" borderId="0" xfId="4" applyFont="1" applyFill="1" applyBorder="1" applyAlignment="1">
      <alignment horizontal="right" vertical="center" wrapText="1"/>
    </xf>
    <xf numFmtId="0" fontId="16" fillId="2" borderId="0" xfId="4" applyFont="1" applyFill="1" applyBorder="1" applyAlignment="1">
      <alignment horizontal="center" vertical="center"/>
    </xf>
    <xf numFmtId="0" fontId="16" fillId="2" borderId="0" xfId="4" applyFont="1" applyFill="1" applyAlignment="1">
      <alignment horizontal="left"/>
    </xf>
    <xf numFmtId="0" fontId="16" fillId="2" borderId="0" xfId="4" applyFont="1" applyFill="1" applyAlignment="1">
      <alignment horizontal="left" vertical="top"/>
    </xf>
    <xf numFmtId="0" fontId="16" fillId="2" borderId="0" xfId="4" applyFont="1" applyFill="1" applyAlignment="1">
      <alignment vertical="top"/>
    </xf>
    <xf numFmtId="0" fontId="16" fillId="2" borderId="0" xfId="4" applyFont="1" applyFill="1" applyBorder="1" applyAlignment="1">
      <alignment horizontal="center" vertical="top"/>
    </xf>
    <xf numFmtId="0" fontId="16" fillId="2" borderId="0" xfId="4" applyFont="1" applyFill="1" applyAlignment="1">
      <alignment horizontal="right"/>
    </xf>
    <xf numFmtId="0" fontId="16" fillId="2" borderId="0" xfId="4" applyFont="1" applyFill="1" applyAlignment="1">
      <alignment horizontal="center"/>
    </xf>
    <xf numFmtId="0" fontId="16" fillId="2" borderId="0" xfId="4" applyFont="1" applyFill="1" applyAlignment="1">
      <alignment horizontal="justify"/>
    </xf>
    <xf numFmtId="165" fontId="16" fillId="2" borderId="0" xfId="5" applyFont="1" applyFill="1" applyAlignment="1"/>
    <xf numFmtId="0" fontId="16" fillId="2" borderId="0" xfId="5" applyNumberFormat="1" applyFont="1" applyFill="1" applyAlignment="1"/>
    <xf numFmtId="4" fontId="16" fillId="2" borderId="7" xfId="4" applyNumberFormat="1" applyFont="1" applyFill="1" applyBorder="1" applyAlignment="1">
      <alignment horizontal="center" vertical="center" wrapText="1"/>
    </xf>
    <xf numFmtId="4" fontId="16" fillId="2" borderId="2" xfId="4" applyNumberFormat="1" applyFont="1" applyFill="1" applyBorder="1" applyAlignment="1">
      <alignment horizontal="center" vertical="center" wrapText="1"/>
    </xf>
    <xf numFmtId="4" fontId="16" fillId="2" borderId="8" xfId="4" applyNumberFormat="1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2" fontId="3" fillId="2" borderId="29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left" wrapText="1"/>
    </xf>
    <xf numFmtId="49" fontId="24" fillId="2" borderId="20" xfId="0" applyNumberFormat="1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wrapText="1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27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 wrapText="1"/>
    </xf>
    <xf numFmtId="49" fontId="3" fillId="2" borderId="26" xfId="0" applyNumberFormat="1" applyFont="1" applyFill="1" applyBorder="1" applyAlignment="1">
      <alignment horizontal="center" wrapText="1"/>
    </xf>
    <xf numFmtId="49" fontId="3" fillId="2" borderId="28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43" fontId="3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3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top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 wrapText="1"/>
    </xf>
    <xf numFmtId="49" fontId="16" fillId="2" borderId="19" xfId="0" applyNumberFormat="1" applyFont="1" applyFill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0" xfId="0" applyNumberFormat="1" applyFont="1" applyFill="1" applyBorder="1" applyAlignment="1">
      <alignment horizontal="center" vertical="center" wrapText="1"/>
    </xf>
    <xf numFmtId="49" fontId="16" fillId="2" borderId="36" xfId="0" applyNumberFormat="1" applyFont="1" applyFill="1" applyBorder="1" applyAlignment="1">
      <alignment horizontal="center" vertical="center" wrapText="1"/>
    </xf>
    <xf numFmtId="49" fontId="16" fillId="2" borderId="16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7" fillId="2" borderId="0" xfId="4" applyFont="1" applyFill="1" applyAlignment="1">
      <alignment wrapText="1"/>
    </xf>
    <xf numFmtId="0" fontId="38" fillId="0" borderId="0" xfId="4" applyFont="1" applyAlignment="1">
      <alignment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49" fontId="16" fillId="2" borderId="38" xfId="0" applyNumberFormat="1" applyFont="1" applyFill="1" applyBorder="1" applyAlignment="1">
      <alignment horizontal="center" wrapText="1"/>
    </xf>
    <xf numFmtId="49" fontId="16" fillId="2" borderId="10" xfId="0" applyNumberFormat="1" applyFont="1" applyFill="1" applyBorder="1" applyAlignment="1">
      <alignment horizontal="center" wrapText="1"/>
    </xf>
    <xf numFmtId="49" fontId="16" fillId="2" borderId="11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23" xfId="0" applyNumberFormat="1" applyFont="1" applyFill="1" applyBorder="1" applyAlignment="1">
      <alignment horizontal="center" vertical="center" wrapText="1"/>
    </xf>
    <xf numFmtId="49" fontId="16" fillId="2" borderId="24" xfId="0" applyNumberFormat="1" applyFont="1" applyFill="1" applyBorder="1" applyAlignment="1">
      <alignment horizontal="center" vertical="center" wrapText="1"/>
    </xf>
    <xf numFmtId="49" fontId="16" fillId="2" borderId="26" xfId="0" applyNumberFormat="1" applyFont="1" applyFill="1" applyBorder="1" applyAlignment="1">
      <alignment horizontal="center" vertical="center" wrapText="1"/>
    </xf>
    <xf numFmtId="49" fontId="16" fillId="2" borderId="31" xfId="0" applyNumberFormat="1" applyFont="1" applyFill="1" applyBorder="1" applyAlignment="1">
      <alignment horizontal="center" wrapText="1"/>
    </xf>
    <xf numFmtId="49" fontId="16" fillId="2" borderId="24" xfId="0" applyNumberFormat="1" applyFont="1" applyFill="1" applyBorder="1" applyAlignment="1">
      <alignment horizontal="center" wrapText="1"/>
    </xf>
    <xf numFmtId="49" fontId="16" fillId="2" borderId="26" xfId="0" applyNumberFormat="1" applyFont="1" applyFill="1" applyBorder="1" applyAlignment="1">
      <alignment horizont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wrapText="1"/>
    </xf>
    <xf numFmtId="49" fontId="3" fillId="2" borderId="20" xfId="0" applyNumberFormat="1" applyFont="1" applyFill="1" applyBorder="1" applyAlignment="1">
      <alignment horizontal="left" wrapText="1"/>
    </xf>
    <xf numFmtId="49" fontId="16" fillId="2" borderId="36" xfId="0" applyNumberFormat="1" applyFont="1" applyFill="1" applyBorder="1" applyAlignment="1">
      <alignment horizontal="center" wrapText="1"/>
    </xf>
    <xf numFmtId="49" fontId="16" fillId="2" borderId="16" xfId="0" applyNumberFormat="1" applyFont="1" applyFill="1" applyBorder="1" applyAlignment="1">
      <alignment horizontal="center" wrapText="1"/>
    </xf>
    <xf numFmtId="49" fontId="16" fillId="2" borderId="27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left" wrapText="1"/>
    </xf>
    <xf numFmtId="49" fontId="16" fillId="2" borderId="20" xfId="0" applyNumberFormat="1" applyFont="1" applyFill="1" applyBorder="1" applyAlignment="1">
      <alignment horizontal="left" wrapText="1"/>
    </xf>
    <xf numFmtId="49" fontId="16" fillId="2" borderId="28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16" fillId="2" borderId="8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right" vertical="center"/>
    </xf>
    <xf numFmtId="49" fontId="16" fillId="2" borderId="30" xfId="0" applyNumberFormat="1" applyFont="1" applyFill="1" applyBorder="1" applyAlignment="1">
      <alignment horizontal="right" vertical="center"/>
    </xf>
    <xf numFmtId="49" fontId="16" fillId="2" borderId="40" xfId="0" applyNumberFormat="1" applyFont="1" applyFill="1" applyBorder="1" applyAlignment="1">
      <alignment horizontal="center" wrapText="1"/>
    </xf>
    <xf numFmtId="49" fontId="16" fillId="2" borderId="33" xfId="0" applyNumberFormat="1" applyFont="1" applyFill="1" applyBorder="1" applyAlignment="1">
      <alignment horizontal="center" wrapText="1"/>
    </xf>
    <xf numFmtId="49" fontId="16" fillId="2" borderId="34" xfId="0" applyNumberFormat="1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49" fontId="16" fillId="2" borderId="36" xfId="0" applyNumberFormat="1" applyFont="1" applyFill="1" applyBorder="1" applyAlignment="1">
      <alignment horizontal="center"/>
    </xf>
    <xf numFmtId="49" fontId="16" fillId="2" borderId="27" xfId="0" applyNumberFormat="1" applyFont="1" applyFill="1" applyBorder="1" applyAlignment="1">
      <alignment horizontal="center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16" xfId="0" applyNumberFormat="1" applyFont="1" applyFill="1" applyBorder="1" applyAlignment="1">
      <alignment horizontal="center" vertical="center" wrapText="1"/>
    </xf>
    <xf numFmtId="2" fontId="16" fillId="2" borderId="27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wrapText="1"/>
    </xf>
    <xf numFmtId="0" fontId="16" fillId="2" borderId="24" xfId="0" applyFont="1" applyFill="1" applyBorder="1" applyAlignment="1">
      <alignment horizontal="center" wrapText="1"/>
    </xf>
    <xf numFmtId="0" fontId="16" fillId="2" borderId="26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wrapText="1"/>
    </xf>
    <xf numFmtId="49" fontId="16" fillId="2" borderId="28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 vertical="center"/>
    </xf>
    <xf numFmtId="0" fontId="17" fillId="2" borderId="30" xfId="0" applyFont="1" applyFill="1" applyBorder="1" applyAlignment="1">
      <alignment horizontal="right" vertical="center"/>
    </xf>
    <xf numFmtId="0" fontId="16" fillId="2" borderId="31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2" fontId="16" fillId="2" borderId="23" xfId="0" applyNumberFormat="1" applyFont="1" applyFill="1" applyBorder="1" applyAlignment="1">
      <alignment horizontal="center" wrapText="1"/>
    </xf>
    <xf numFmtId="2" fontId="16" fillId="2" borderId="24" xfId="0" applyNumberFormat="1" applyFont="1" applyFill="1" applyBorder="1" applyAlignment="1">
      <alignment horizontal="center" wrapText="1"/>
    </xf>
    <xf numFmtId="2" fontId="16" fillId="2" borderId="26" xfId="0" applyNumberFormat="1" applyFont="1" applyFill="1" applyBorder="1" applyAlignment="1">
      <alignment horizontal="center" wrapText="1"/>
    </xf>
    <xf numFmtId="0" fontId="32" fillId="2" borderId="2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2" fontId="36" fillId="2" borderId="15" xfId="0" applyNumberFormat="1" applyFont="1" applyFill="1" applyBorder="1" applyAlignment="1">
      <alignment horizontal="center" vertical="center" wrapText="1"/>
    </xf>
    <xf numFmtId="2" fontId="36" fillId="2" borderId="16" xfId="0" applyNumberFormat="1" applyFont="1" applyFill="1" applyBorder="1" applyAlignment="1">
      <alignment horizontal="center" vertical="center" wrapText="1"/>
    </xf>
    <xf numFmtId="2" fontId="36" fillId="2" borderId="27" xfId="0" applyNumberFormat="1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0" fillId="0" borderId="0" xfId="0" applyAlignment="1"/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wrapText="1"/>
    </xf>
    <xf numFmtId="0" fontId="3" fillId="2" borderId="16" xfId="0" applyNumberFormat="1" applyFont="1" applyFill="1" applyBorder="1" applyAlignment="1">
      <alignment horizontal="center" wrapText="1"/>
    </xf>
    <xf numFmtId="0" fontId="3" fillId="2" borderId="27" xfId="0" applyNumberFormat="1" applyFont="1" applyFill="1" applyBorder="1" applyAlignment="1">
      <alignment horizontal="center" wrapText="1"/>
    </xf>
    <xf numFmtId="2" fontId="3" fillId="2" borderId="15" xfId="0" applyNumberFormat="1" applyFont="1" applyFill="1" applyBorder="1" applyAlignment="1">
      <alignment horizontal="center" wrapText="1"/>
    </xf>
    <xf numFmtId="0" fontId="3" fillId="2" borderId="17" xfId="0" applyNumberFormat="1" applyFont="1" applyFill="1" applyBorder="1" applyAlignment="1">
      <alignment horizontal="center" wrapText="1"/>
    </xf>
    <xf numFmtId="0" fontId="3" fillId="2" borderId="19" xfId="0" applyNumberFormat="1" applyFont="1" applyFill="1" applyBorder="1" applyAlignment="1">
      <alignment horizontal="left" vertical="center" wrapText="1" indent="2"/>
    </xf>
    <xf numFmtId="0" fontId="3" fillId="2" borderId="7" xfId="0" applyNumberFormat="1" applyFont="1" applyFill="1" applyBorder="1" applyAlignment="1">
      <alignment horizontal="left" vertical="center" wrapText="1" indent="2"/>
    </xf>
    <xf numFmtId="0" fontId="3" fillId="2" borderId="7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8" xfId="0" applyNumberFormat="1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3" fillId="2" borderId="19" xfId="0" applyNumberFormat="1" applyFont="1" applyFill="1" applyBorder="1" applyAlignment="1">
      <alignment horizontal="left" vertical="center" wrapText="1" indent="4"/>
    </xf>
    <xf numFmtId="0" fontId="3" fillId="2" borderId="7" xfId="0" applyNumberFormat="1" applyFont="1" applyFill="1" applyBorder="1" applyAlignment="1">
      <alignment horizontal="left" vertical="center" wrapText="1" indent="4"/>
    </xf>
    <xf numFmtId="2" fontId="3" fillId="2" borderId="2" xfId="0" applyNumberFormat="1" applyFont="1" applyFill="1" applyBorder="1" applyAlignment="1">
      <alignment horizontal="center" wrapText="1"/>
    </xf>
    <xf numFmtId="2" fontId="3" fillId="2" borderId="8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23" xfId="0" applyNumberFormat="1" applyFont="1" applyFill="1" applyBorder="1" applyAlignment="1">
      <alignment horizontal="center" wrapText="1"/>
    </xf>
    <xf numFmtId="0" fontId="3" fillId="2" borderId="24" xfId="0" applyNumberFormat="1" applyFont="1" applyFill="1" applyBorder="1" applyAlignment="1">
      <alignment horizontal="center" wrapText="1"/>
    </xf>
    <xf numFmtId="0" fontId="3" fillId="2" borderId="26" xfId="0" applyNumberFormat="1" applyFont="1" applyFill="1" applyBorder="1" applyAlignment="1">
      <alignment horizontal="center" wrapText="1"/>
    </xf>
    <xf numFmtId="2" fontId="2" fillId="2" borderId="23" xfId="0" applyNumberFormat="1" applyFont="1" applyFill="1" applyBorder="1" applyAlignment="1">
      <alignment horizontal="center" wrapText="1"/>
    </xf>
    <xf numFmtId="0" fontId="2" fillId="2" borderId="24" xfId="0" applyNumberFormat="1" applyFont="1" applyFill="1" applyBorder="1" applyAlignment="1">
      <alignment horizontal="center" wrapText="1"/>
    </xf>
    <xf numFmtId="0" fontId="2" fillId="2" borderId="26" xfId="0" applyNumberFormat="1" applyFont="1" applyFill="1" applyBorder="1" applyAlignment="1">
      <alignment horizontal="center" wrapText="1"/>
    </xf>
    <xf numFmtId="0" fontId="2" fillId="2" borderId="23" xfId="0" applyNumberFormat="1" applyFont="1" applyFill="1" applyBorder="1" applyAlignment="1">
      <alignment horizontal="center" wrapText="1"/>
    </xf>
    <xf numFmtId="0" fontId="2" fillId="2" borderId="25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6" fillId="2" borderId="1" xfId="4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16" fillId="2" borderId="0" xfId="4" applyFont="1" applyFill="1" applyBorder="1" applyAlignment="1">
      <alignment horizontal="center" vertical="center" wrapText="1"/>
    </xf>
    <xf numFmtId="0" fontId="16" fillId="2" borderId="5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16" fillId="2" borderId="11" xfId="4" applyFont="1" applyFill="1" applyBorder="1" applyAlignment="1">
      <alignment horizontal="center" vertical="center" wrapText="1"/>
    </xf>
    <xf numFmtId="0" fontId="16" fillId="2" borderId="4" xfId="4" applyFont="1" applyFill="1" applyBorder="1" applyAlignment="1">
      <alignment horizontal="center" vertical="center" wrapText="1"/>
    </xf>
    <xf numFmtId="0" fontId="16" fillId="2" borderId="6" xfId="4" applyFont="1" applyFill="1" applyBorder="1" applyAlignment="1">
      <alignment horizontal="center" vertical="center" wrapText="1"/>
    </xf>
    <xf numFmtId="0" fontId="16" fillId="2" borderId="9" xfId="4" applyFont="1" applyFill="1" applyBorder="1" applyAlignment="1">
      <alignment horizontal="center" vertical="center" wrapText="1"/>
    </xf>
    <xf numFmtId="0" fontId="16" fillId="2" borderId="7" xfId="4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17" fillId="2" borderId="0" xfId="4" applyNumberFormat="1" applyFont="1" applyFill="1" applyBorder="1" applyAlignment="1">
      <alignment horizontal="center" vertical="center" wrapText="1"/>
    </xf>
    <xf numFmtId="49" fontId="16" fillId="2" borderId="0" xfId="4" applyNumberFormat="1" applyFont="1" applyFill="1" applyBorder="1" applyAlignment="1">
      <alignment horizontal="left"/>
    </xf>
    <xf numFmtId="49" fontId="16" fillId="2" borderId="2" xfId="4" applyNumberFormat="1" applyFont="1" applyFill="1" applyBorder="1" applyAlignment="1">
      <alignment horizontal="center"/>
    </xf>
    <xf numFmtId="0" fontId="22" fillId="2" borderId="1" xfId="2" applyFont="1" applyFill="1" applyBorder="1" applyAlignment="1">
      <alignment horizontal="center" vertical="center"/>
    </xf>
    <xf numFmtId="0" fontId="17" fillId="2" borderId="0" xfId="4" applyFont="1" applyFill="1" applyAlignment="1">
      <alignment horizontal="left" vertical="center"/>
    </xf>
    <xf numFmtId="49" fontId="24" fillId="2" borderId="2" xfId="4" applyNumberFormat="1" applyFont="1" applyFill="1" applyBorder="1" applyAlignment="1">
      <alignment horizontal="left" wrapText="1"/>
    </xf>
    <xf numFmtId="49" fontId="24" fillId="2" borderId="20" xfId="4" applyNumberFormat="1" applyFont="1" applyFill="1" applyBorder="1" applyAlignment="1">
      <alignment horizontal="left" wrapText="1"/>
    </xf>
    <xf numFmtId="49" fontId="16" fillId="2" borderId="38" xfId="4" applyNumberFormat="1" applyFont="1" applyFill="1" applyBorder="1" applyAlignment="1">
      <alignment horizontal="center" wrapText="1"/>
    </xf>
    <xf numFmtId="49" fontId="16" fillId="2" borderId="10" xfId="4" applyNumberFormat="1" applyFont="1" applyFill="1" applyBorder="1" applyAlignment="1">
      <alignment horizontal="center" wrapText="1"/>
    </xf>
    <xf numFmtId="4" fontId="16" fillId="2" borderId="7" xfId="4" applyNumberFormat="1" applyFont="1" applyFill="1" applyBorder="1" applyAlignment="1">
      <alignment horizontal="center" vertical="center" wrapText="1"/>
    </xf>
    <xf numFmtId="4" fontId="16" fillId="2" borderId="2" xfId="4" applyNumberFormat="1" applyFont="1" applyFill="1" applyBorder="1" applyAlignment="1">
      <alignment horizontal="center" vertical="center" wrapText="1"/>
    </xf>
    <xf numFmtId="4" fontId="16" fillId="2" borderId="8" xfId="4" applyNumberFormat="1" applyFont="1" applyFill="1" applyBorder="1" applyAlignment="1">
      <alignment horizontal="center" vertical="center" wrapText="1"/>
    </xf>
    <xf numFmtId="4" fontId="16" fillId="2" borderId="20" xfId="4" applyNumberFormat="1" applyFont="1" applyFill="1" applyBorder="1" applyAlignment="1">
      <alignment horizontal="center" vertical="center" wrapText="1"/>
    </xf>
    <xf numFmtId="49" fontId="16" fillId="2" borderId="36" xfId="4" applyNumberFormat="1" applyFont="1" applyFill="1" applyBorder="1" applyAlignment="1">
      <alignment horizontal="center" wrapText="1"/>
    </xf>
    <xf numFmtId="49" fontId="16" fillId="2" borderId="16" xfId="4" applyNumberFormat="1" applyFont="1" applyFill="1" applyBorder="1" applyAlignment="1">
      <alignment horizontal="center" wrapText="1"/>
    </xf>
    <xf numFmtId="4" fontId="16" fillId="2" borderId="15" xfId="4" applyNumberFormat="1" applyFont="1" applyFill="1" applyBorder="1" applyAlignment="1">
      <alignment horizontal="center" vertical="center" wrapText="1"/>
    </xf>
    <xf numFmtId="4" fontId="16" fillId="2" borderId="16" xfId="4" applyNumberFormat="1" applyFont="1" applyFill="1" applyBorder="1" applyAlignment="1">
      <alignment horizontal="center" vertical="center" wrapText="1"/>
    </xf>
    <xf numFmtId="4" fontId="16" fillId="2" borderId="27" xfId="4" applyNumberFormat="1" applyFont="1" applyFill="1" applyBorder="1" applyAlignment="1">
      <alignment horizontal="center" vertical="center" wrapText="1"/>
    </xf>
    <xf numFmtId="4" fontId="16" fillId="2" borderId="17" xfId="4" applyNumberFormat="1" applyFont="1" applyFill="1" applyBorder="1" applyAlignment="1">
      <alignment horizontal="center" vertical="center" wrapText="1"/>
    </xf>
    <xf numFmtId="49" fontId="16" fillId="2" borderId="1" xfId="4" applyNumberFormat="1" applyFont="1" applyFill="1" applyBorder="1" applyAlignment="1">
      <alignment horizontal="center" vertical="center" wrapText="1"/>
    </xf>
    <xf numFmtId="49" fontId="16" fillId="2" borderId="3" xfId="4" applyNumberFormat="1" applyFont="1" applyFill="1" applyBorder="1" applyAlignment="1">
      <alignment horizontal="center" vertical="center" wrapText="1"/>
    </xf>
    <xf numFmtId="49" fontId="16" fillId="2" borderId="4" xfId="4" applyNumberFormat="1" applyFont="1" applyFill="1" applyBorder="1" applyAlignment="1">
      <alignment horizontal="center" vertical="center" wrapText="1"/>
    </xf>
    <xf numFmtId="49" fontId="16" fillId="2" borderId="23" xfId="4" applyNumberFormat="1" applyFont="1" applyFill="1" applyBorder="1" applyAlignment="1">
      <alignment horizontal="center" vertical="center" wrapText="1"/>
    </xf>
    <xf numFmtId="49" fontId="16" fillId="2" borderId="24" xfId="4" applyNumberFormat="1" applyFont="1" applyFill="1" applyBorder="1" applyAlignment="1">
      <alignment horizontal="center" vertical="center" wrapText="1"/>
    </xf>
    <xf numFmtId="49" fontId="16" fillId="2" borderId="26" xfId="4" applyNumberFormat="1" applyFont="1" applyFill="1" applyBorder="1" applyAlignment="1">
      <alignment horizontal="center" vertical="center" wrapText="1"/>
    </xf>
    <xf numFmtId="49" fontId="23" fillId="2" borderId="8" xfId="4" applyNumberFormat="1" applyFont="1" applyFill="1" applyBorder="1" applyAlignment="1">
      <alignment horizontal="left" wrapText="1"/>
    </xf>
    <xf numFmtId="49" fontId="23" fillId="2" borderId="19" xfId="4" applyNumberFormat="1" applyFont="1" applyFill="1" applyBorder="1" applyAlignment="1">
      <alignment horizontal="left" wrapText="1"/>
    </xf>
    <xf numFmtId="49" fontId="23" fillId="2" borderId="7" xfId="4" applyNumberFormat="1" applyFont="1" applyFill="1" applyBorder="1" applyAlignment="1">
      <alignment horizontal="left" wrapText="1"/>
    </xf>
    <xf numFmtId="49" fontId="3" fillId="2" borderId="0" xfId="4" applyNumberFormat="1" applyFont="1" applyFill="1" applyBorder="1" applyAlignment="1">
      <alignment horizontal="left" wrapText="1"/>
    </xf>
    <xf numFmtId="0" fontId="37" fillId="0" borderId="0" xfId="4" applyFont="1" applyAlignment="1">
      <alignment horizontal="left" wrapText="1"/>
    </xf>
    <xf numFmtId="0" fontId="37" fillId="0" borderId="0" xfId="4" applyFont="1" applyAlignment="1">
      <alignment horizontal="center" wrapText="1"/>
    </xf>
    <xf numFmtId="0" fontId="2" fillId="2" borderId="0" xfId="4" applyFont="1" applyFill="1" applyBorder="1" applyAlignment="1">
      <alignment horizontal="left" vertical="center" wrapText="1"/>
    </xf>
    <xf numFmtId="0" fontId="17" fillId="2" borderId="0" xfId="4" applyFont="1" applyFill="1" applyBorder="1" applyAlignment="1">
      <alignment horizontal="left" vertical="center" wrapText="1"/>
    </xf>
    <xf numFmtId="0" fontId="16" fillId="2" borderId="19" xfId="4" applyFont="1" applyFill="1" applyBorder="1" applyAlignment="1">
      <alignment horizontal="center" vertical="center" wrapText="1"/>
    </xf>
    <xf numFmtId="49" fontId="17" fillId="2" borderId="1" xfId="4" applyNumberFormat="1" applyFont="1" applyFill="1" applyBorder="1" applyAlignment="1">
      <alignment horizontal="right" vertical="center"/>
    </xf>
    <xf numFmtId="49" fontId="16" fillId="2" borderId="1" xfId="4" applyNumberFormat="1" applyFont="1" applyFill="1" applyBorder="1" applyAlignment="1">
      <alignment horizontal="right" vertical="center"/>
    </xf>
    <xf numFmtId="49" fontId="16" fillId="2" borderId="30" xfId="4" applyNumberFormat="1" applyFont="1" applyFill="1" applyBorder="1" applyAlignment="1">
      <alignment horizontal="right" vertical="center"/>
    </xf>
    <xf numFmtId="49" fontId="16" fillId="2" borderId="40" xfId="4" applyNumberFormat="1" applyFont="1" applyFill="1" applyBorder="1" applyAlignment="1">
      <alignment horizontal="center" wrapText="1"/>
    </xf>
    <xf numFmtId="49" fontId="16" fillId="2" borderId="33" xfId="4" applyNumberFormat="1" applyFont="1" applyFill="1" applyBorder="1" applyAlignment="1">
      <alignment horizontal="center" wrapText="1"/>
    </xf>
    <xf numFmtId="49" fontId="16" fillId="2" borderId="34" xfId="4" applyNumberFormat="1" applyFont="1" applyFill="1" applyBorder="1" applyAlignment="1">
      <alignment horizontal="center" wrapText="1"/>
    </xf>
    <xf numFmtId="4" fontId="39" fillId="2" borderId="23" xfId="4" applyNumberFormat="1" applyFont="1" applyFill="1" applyBorder="1" applyAlignment="1">
      <alignment horizontal="center" vertical="center" wrapText="1"/>
    </xf>
    <xf numFmtId="4" fontId="39" fillId="2" borderId="24" xfId="4" applyNumberFormat="1" applyFont="1" applyFill="1" applyBorder="1" applyAlignment="1">
      <alignment horizontal="center" vertical="center" wrapText="1"/>
    </xf>
    <xf numFmtId="4" fontId="39" fillId="2" borderId="26" xfId="4" applyNumberFormat="1" applyFont="1" applyFill="1" applyBorder="1" applyAlignment="1">
      <alignment horizontal="center" vertical="center" wrapText="1"/>
    </xf>
    <xf numFmtId="4" fontId="16" fillId="2" borderId="23" xfId="4" applyNumberFormat="1" applyFont="1" applyFill="1" applyBorder="1" applyAlignment="1">
      <alignment horizontal="center" vertical="center" wrapText="1"/>
    </xf>
    <xf numFmtId="4" fontId="16" fillId="2" borderId="24" xfId="4" applyNumberFormat="1" applyFont="1" applyFill="1" applyBorder="1" applyAlignment="1">
      <alignment horizontal="center" vertical="center" wrapText="1"/>
    </xf>
    <xf numFmtId="4" fontId="16" fillId="2" borderId="25" xfId="4" applyNumberFormat="1" applyFont="1" applyFill="1" applyBorder="1" applyAlignment="1">
      <alignment horizontal="center" vertical="center" wrapText="1"/>
    </xf>
    <xf numFmtId="49" fontId="16" fillId="2" borderId="8" xfId="4" applyNumberFormat="1" applyFont="1" applyFill="1" applyBorder="1" applyAlignment="1">
      <alignment horizontal="left" wrapText="1"/>
    </xf>
    <xf numFmtId="49" fontId="16" fillId="2" borderId="19" xfId="4" applyNumberFormat="1" applyFont="1" applyFill="1" applyBorder="1" applyAlignment="1">
      <alignment horizontal="left" wrapText="1"/>
    </xf>
    <xf numFmtId="49" fontId="16" fillId="2" borderId="7" xfId="4" applyNumberFormat="1" applyFont="1" applyFill="1" applyBorder="1" applyAlignment="1">
      <alignment horizontal="left" wrapText="1"/>
    </xf>
    <xf numFmtId="49" fontId="16" fillId="2" borderId="11" xfId="4" applyNumberFormat="1" applyFont="1" applyFill="1" applyBorder="1" applyAlignment="1">
      <alignment horizontal="center" vertical="center" wrapText="1"/>
    </xf>
    <xf numFmtId="49" fontId="16" fillId="2" borderId="47" xfId="4" applyNumberFormat="1" applyFont="1" applyFill="1" applyBorder="1" applyAlignment="1">
      <alignment horizontal="center" vertical="center" wrapText="1"/>
    </xf>
    <xf numFmtId="49" fontId="16" fillId="2" borderId="8" xfId="4" applyNumberFormat="1" applyFont="1" applyFill="1" applyBorder="1" applyAlignment="1">
      <alignment horizontal="center" vertical="center" wrapText="1"/>
    </xf>
    <xf numFmtId="49" fontId="16" fillId="2" borderId="19" xfId="4" applyNumberFormat="1" applyFont="1" applyFill="1" applyBorder="1" applyAlignment="1">
      <alignment horizontal="center" vertical="center" wrapText="1"/>
    </xf>
    <xf numFmtId="0" fontId="16" fillId="2" borderId="47" xfId="4" applyFont="1" applyFill="1" applyBorder="1" applyAlignment="1">
      <alignment horizontal="center"/>
    </xf>
    <xf numFmtId="0" fontId="16" fillId="2" borderId="19" xfId="4" applyFont="1" applyFill="1" applyBorder="1" applyAlignment="1">
      <alignment horizontal="center"/>
    </xf>
    <xf numFmtId="49" fontId="16" fillId="2" borderId="15" xfId="4" applyNumberFormat="1" applyFont="1" applyFill="1" applyBorder="1" applyAlignment="1">
      <alignment horizontal="center" vertical="center" wrapText="1"/>
    </xf>
    <xf numFmtId="0" fontId="37" fillId="0" borderId="16" xfId="4" applyBorder="1" applyAlignment="1">
      <alignment horizontal="center" vertical="center" wrapText="1"/>
    </xf>
    <xf numFmtId="0" fontId="37" fillId="0" borderId="27" xfId="4" applyBorder="1" applyAlignment="1">
      <alignment horizontal="center" vertical="center" wrapText="1"/>
    </xf>
    <xf numFmtId="49" fontId="16" fillId="2" borderId="44" xfId="4" applyNumberFormat="1" applyFont="1" applyFill="1" applyBorder="1" applyAlignment="1">
      <alignment horizontal="center" vertical="center" wrapText="1"/>
    </xf>
    <xf numFmtId="49" fontId="16" fillId="2" borderId="42" xfId="4" applyNumberFormat="1" applyFont="1" applyFill="1" applyBorder="1" applyAlignment="1">
      <alignment horizontal="center" vertical="center" wrapText="1"/>
    </xf>
    <xf numFmtId="49" fontId="16" fillId="2" borderId="43" xfId="4" applyNumberFormat="1" applyFont="1" applyFill="1" applyBorder="1" applyAlignment="1">
      <alignment horizontal="center" vertical="center" wrapText="1"/>
    </xf>
    <xf numFmtId="49" fontId="16" fillId="2" borderId="32" xfId="4" applyNumberFormat="1" applyFont="1" applyFill="1" applyBorder="1" applyAlignment="1">
      <alignment horizontal="center" vertical="center" wrapText="1"/>
    </xf>
    <xf numFmtId="49" fontId="16" fillId="2" borderId="33" xfId="4" applyNumberFormat="1" applyFont="1" applyFill="1" applyBorder="1" applyAlignment="1">
      <alignment horizontal="center" vertical="center" wrapText="1"/>
    </xf>
    <xf numFmtId="49" fontId="16" fillId="2" borderId="34" xfId="4" applyNumberFormat="1" applyFont="1" applyFill="1" applyBorder="1" applyAlignment="1">
      <alignment horizontal="center" vertical="center" wrapText="1"/>
    </xf>
    <xf numFmtId="49" fontId="16" fillId="2" borderId="15" xfId="4" applyNumberFormat="1" applyFont="1" applyFill="1" applyBorder="1" applyAlignment="1">
      <alignment horizontal="center" wrapText="1"/>
    </xf>
    <xf numFmtId="49" fontId="16" fillId="2" borderId="27" xfId="4" applyNumberFormat="1" applyFont="1" applyFill="1" applyBorder="1" applyAlignment="1">
      <alignment horizontal="center" wrapText="1"/>
    </xf>
    <xf numFmtId="49" fontId="16" fillId="2" borderId="22" xfId="4" applyNumberFormat="1" applyFont="1" applyFill="1" applyBorder="1" applyAlignment="1">
      <alignment horizontal="center" vertical="center" wrapText="1"/>
    </xf>
    <xf numFmtId="165" fontId="16" fillId="2" borderId="4" xfId="5" applyFont="1" applyFill="1" applyBorder="1" applyAlignment="1">
      <alignment horizontal="center" vertical="center" wrapText="1"/>
    </xf>
    <xf numFmtId="165" fontId="16" fillId="2" borderId="1" xfId="5" applyFont="1" applyFill="1" applyBorder="1" applyAlignment="1">
      <alignment horizontal="center" vertical="center" wrapText="1"/>
    </xf>
    <xf numFmtId="165" fontId="16" fillId="2" borderId="3" xfId="5" applyFont="1" applyFill="1" applyBorder="1" applyAlignment="1">
      <alignment horizontal="center" vertical="center" wrapText="1"/>
    </xf>
    <xf numFmtId="165" fontId="16" fillId="2" borderId="9" xfId="5" applyFont="1" applyFill="1" applyBorder="1" applyAlignment="1">
      <alignment horizontal="center" vertical="center" wrapText="1"/>
    </xf>
    <xf numFmtId="165" fontId="16" fillId="2" borderId="10" xfId="5" applyFont="1" applyFill="1" applyBorder="1" applyAlignment="1">
      <alignment horizontal="center" vertical="center" wrapText="1"/>
    </xf>
    <xf numFmtId="165" fontId="16" fillId="2" borderId="11" xfId="5" applyFont="1" applyFill="1" applyBorder="1" applyAlignment="1">
      <alignment horizontal="center" vertical="center" wrapText="1"/>
    </xf>
    <xf numFmtId="49" fontId="17" fillId="2" borderId="49" xfId="4" applyNumberFormat="1" applyFont="1" applyFill="1" applyBorder="1" applyAlignment="1">
      <alignment horizontal="right" vertical="center" wrapText="1"/>
    </xf>
    <xf numFmtId="49" fontId="17" fillId="2" borderId="50" xfId="4" applyNumberFormat="1" applyFont="1" applyFill="1" applyBorder="1" applyAlignment="1">
      <alignment horizontal="right" vertical="center" wrapText="1"/>
    </xf>
    <xf numFmtId="49" fontId="17" fillId="2" borderId="51" xfId="4" applyNumberFormat="1" applyFont="1" applyFill="1" applyBorder="1" applyAlignment="1">
      <alignment horizontal="right" vertical="center" wrapText="1"/>
    </xf>
    <xf numFmtId="49" fontId="16" fillId="2" borderId="28" xfId="4" applyNumberFormat="1" applyFont="1" applyFill="1" applyBorder="1" applyAlignment="1">
      <alignment horizontal="center" wrapText="1"/>
    </xf>
    <xf numFmtId="49" fontId="16" fillId="2" borderId="2" xfId="4" applyNumberFormat="1" applyFont="1" applyFill="1" applyBorder="1" applyAlignment="1">
      <alignment horizontal="center" wrapText="1"/>
    </xf>
    <xf numFmtId="49" fontId="16" fillId="2" borderId="8" xfId="4" applyNumberFormat="1" applyFont="1" applyFill="1" applyBorder="1" applyAlignment="1">
      <alignment horizontal="center" wrapText="1"/>
    </xf>
    <xf numFmtId="4" fontId="33" fillId="2" borderId="7" xfId="4" applyNumberFormat="1" applyFont="1" applyFill="1" applyBorder="1" applyAlignment="1">
      <alignment horizontal="center" vertical="center" wrapText="1"/>
    </xf>
    <xf numFmtId="4" fontId="33" fillId="2" borderId="2" xfId="4" applyNumberFormat="1" applyFont="1" applyFill="1" applyBorder="1" applyAlignment="1">
      <alignment horizontal="center" vertical="center" wrapText="1"/>
    </xf>
    <xf numFmtId="4" fontId="33" fillId="2" borderId="8" xfId="4" applyNumberFormat="1" applyFont="1" applyFill="1" applyBorder="1" applyAlignment="1">
      <alignment horizontal="center" vertical="center" wrapText="1"/>
    </xf>
    <xf numFmtId="49" fontId="16" fillId="2" borderId="7" xfId="4" applyNumberFormat="1" applyFont="1" applyFill="1" applyBorder="1" applyAlignment="1">
      <alignment horizontal="center" wrapText="1"/>
    </xf>
    <xf numFmtId="0" fontId="37" fillId="0" borderId="19" xfId="4" applyBorder="1" applyAlignment="1">
      <alignment horizontal="center" vertical="center" wrapText="1"/>
    </xf>
    <xf numFmtId="49" fontId="16" fillId="2" borderId="6" xfId="4" applyNumberFormat="1" applyFont="1" applyFill="1" applyBorder="1" applyAlignment="1">
      <alignment horizontal="center" vertical="center" wrapText="1"/>
    </xf>
    <xf numFmtId="49" fontId="16" fillId="2" borderId="0" xfId="4" applyNumberFormat="1" applyFont="1" applyFill="1" applyBorder="1" applyAlignment="1">
      <alignment horizontal="center" vertical="center" wrapText="1"/>
    </xf>
    <xf numFmtId="49" fontId="16" fillId="2" borderId="5" xfId="4" applyNumberFormat="1" applyFont="1" applyFill="1" applyBorder="1" applyAlignment="1">
      <alignment horizontal="center" vertical="center" wrapText="1"/>
    </xf>
    <xf numFmtId="0" fontId="37" fillId="0" borderId="32" xfId="4" applyBorder="1" applyAlignment="1">
      <alignment horizontal="center" vertical="center" wrapText="1"/>
    </xf>
    <xf numFmtId="0" fontId="37" fillId="0" borderId="33" xfId="4" applyBorder="1" applyAlignment="1">
      <alignment horizontal="center" vertical="center" wrapText="1"/>
    </xf>
    <xf numFmtId="0" fontId="37" fillId="0" borderId="34" xfId="4" applyBorder="1" applyAlignment="1">
      <alignment horizontal="center" vertical="center" wrapText="1"/>
    </xf>
    <xf numFmtId="49" fontId="17" fillId="2" borderId="38" xfId="4" applyNumberFormat="1" applyFont="1" applyFill="1" applyBorder="1" applyAlignment="1">
      <alignment horizontal="right" vertical="center" wrapText="1"/>
    </xf>
    <xf numFmtId="49" fontId="17" fillId="2" borderId="10" xfId="4" applyNumberFormat="1" applyFont="1" applyFill="1" applyBorder="1" applyAlignment="1">
      <alignment horizontal="right" vertical="center" wrapText="1"/>
    </xf>
    <xf numFmtId="49" fontId="17" fillId="2" borderId="42" xfId="4" applyNumberFormat="1" applyFont="1" applyFill="1" applyBorder="1" applyAlignment="1">
      <alignment horizontal="right" vertical="center" wrapText="1"/>
    </xf>
    <xf numFmtId="49" fontId="17" fillId="2" borderId="45" xfId="4" applyNumberFormat="1" applyFont="1" applyFill="1" applyBorder="1" applyAlignment="1">
      <alignment horizontal="right" vertical="center" wrapText="1"/>
    </xf>
    <xf numFmtId="49" fontId="16" fillId="2" borderId="18" xfId="4" applyNumberFormat="1" applyFont="1" applyFill="1" applyBorder="1" applyAlignment="1">
      <alignment horizontal="center" vertical="center" wrapText="1"/>
    </xf>
    <xf numFmtId="49" fontId="16" fillId="2" borderId="54" xfId="4" applyNumberFormat="1" applyFont="1" applyFill="1" applyBorder="1" applyAlignment="1">
      <alignment horizontal="center" vertical="center" wrapText="1"/>
    </xf>
    <xf numFmtId="49" fontId="16" fillId="2" borderId="12" xfId="4" applyNumberFormat="1" applyFont="1" applyFill="1" applyBorder="1" applyAlignment="1">
      <alignment horizontal="center" vertical="center" wrapText="1"/>
    </xf>
    <xf numFmtId="49" fontId="16" fillId="2" borderId="21" xfId="4" applyNumberFormat="1" applyFont="1" applyFill="1" applyBorder="1" applyAlignment="1">
      <alignment horizontal="center" vertical="center" wrapText="1"/>
    </xf>
    <xf numFmtId="0" fontId="16" fillId="2" borderId="12" xfId="4" applyFont="1" applyFill="1" applyBorder="1" applyAlignment="1">
      <alignment horizontal="center"/>
    </xf>
    <xf numFmtId="0" fontId="16" fillId="2" borderId="22" xfId="4" applyFont="1" applyFill="1" applyBorder="1" applyAlignment="1">
      <alignment horizontal="center"/>
    </xf>
    <xf numFmtId="49" fontId="16" fillId="2" borderId="55" xfId="4" applyNumberFormat="1" applyFont="1" applyFill="1" applyBorder="1" applyAlignment="1">
      <alignment horizontal="center" vertical="center" wrapText="1"/>
    </xf>
    <xf numFmtId="49" fontId="16" fillId="2" borderId="50" xfId="4" applyNumberFormat="1" applyFont="1" applyFill="1" applyBorder="1" applyAlignment="1">
      <alignment horizontal="center" vertical="center" wrapText="1"/>
    </xf>
    <xf numFmtId="49" fontId="16" fillId="2" borderId="56" xfId="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7" fillId="2" borderId="41" xfId="4" applyNumberFormat="1" applyFont="1" applyFill="1" applyBorder="1" applyAlignment="1">
      <alignment horizontal="right" vertical="center" wrapText="1"/>
    </xf>
    <xf numFmtId="49" fontId="17" fillId="2" borderId="16" xfId="4" applyNumberFormat="1" applyFont="1" applyFill="1" applyBorder="1" applyAlignment="1">
      <alignment horizontal="right" vertical="center" wrapText="1"/>
    </xf>
    <xf numFmtId="49" fontId="17" fillId="2" borderId="17" xfId="4" applyNumberFormat="1" applyFont="1" applyFill="1" applyBorder="1" applyAlignment="1">
      <alignment horizontal="righ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9" fontId="16" fillId="2" borderId="51" xfId="4" applyNumberFormat="1" applyFont="1" applyFill="1" applyBorder="1" applyAlignment="1">
      <alignment horizontal="center" vertical="center" wrapText="1"/>
    </xf>
    <xf numFmtId="0" fontId="37" fillId="0" borderId="6" xfId="4" applyBorder="1" applyAlignment="1">
      <alignment horizontal="center" vertical="center" wrapText="1"/>
    </xf>
    <xf numFmtId="0" fontId="37" fillId="0" borderId="0" xfId="4" applyBorder="1" applyAlignment="1">
      <alignment horizontal="center" vertical="center" wrapText="1"/>
    </xf>
    <xf numFmtId="0" fontId="37" fillId="0" borderId="0" xfId="4" applyAlignment="1">
      <alignment horizontal="center" vertical="center" wrapText="1"/>
    </xf>
    <xf numFmtId="0" fontId="37" fillId="0" borderId="9" xfId="4" applyBorder="1" applyAlignment="1">
      <alignment horizontal="center" vertical="center" wrapText="1"/>
    </xf>
    <xf numFmtId="0" fontId="37" fillId="0" borderId="10" xfId="4" applyBorder="1" applyAlignment="1">
      <alignment horizontal="center" vertical="center" wrapText="1"/>
    </xf>
    <xf numFmtId="49" fontId="17" fillId="2" borderId="53" xfId="4" applyNumberFormat="1" applyFont="1" applyFill="1" applyBorder="1" applyAlignment="1">
      <alignment horizontal="right" vertical="center" wrapText="1"/>
    </xf>
    <xf numFmtId="0" fontId="17" fillId="2" borderId="0" xfId="4" applyFont="1" applyFill="1" applyBorder="1" applyAlignment="1">
      <alignment horizontal="right" vertical="center" wrapText="1"/>
    </xf>
    <xf numFmtId="0" fontId="17" fillId="2" borderId="1" xfId="4" applyFont="1" applyFill="1" applyBorder="1" applyAlignment="1">
      <alignment horizontal="right" vertical="center" wrapText="1"/>
    </xf>
    <xf numFmtId="0" fontId="17" fillId="2" borderId="30" xfId="4" applyFont="1" applyFill="1" applyBorder="1" applyAlignment="1">
      <alignment horizontal="right" vertical="center" wrapText="1"/>
    </xf>
    <xf numFmtId="0" fontId="16" fillId="2" borderId="31" xfId="4" applyFont="1" applyFill="1" applyBorder="1" applyAlignment="1">
      <alignment horizontal="center" wrapText="1"/>
    </xf>
    <xf numFmtId="0" fontId="16" fillId="2" borderId="24" xfId="4" applyFont="1" applyFill="1" applyBorder="1" applyAlignment="1">
      <alignment horizontal="center" wrapText="1"/>
    </xf>
    <xf numFmtId="0" fontId="16" fillId="2" borderId="26" xfId="4" applyFont="1" applyFill="1" applyBorder="1" applyAlignment="1">
      <alignment horizontal="center" wrapText="1"/>
    </xf>
    <xf numFmtId="4" fontId="33" fillId="2" borderId="23" xfId="4" applyNumberFormat="1" applyFont="1" applyFill="1" applyBorder="1" applyAlignment="1">
      <alignment horizontal="center" vertical="center" wrapText="1"/>
    </xf>
    <xf numFmtId="4" fontId="33" fillId="2" borderId="24" xfId="4" applyNumberFormat="1" applyFont="1" applyFill="1" applyBorder="1" applyAlignment="1">
      <alignment horizontal="center" vertical="center" wrapText="1"/>
    </xf>
    <xf numFmtId="4" fontId="33" fillId="2" borderId="26" xfId="4" applyNumberFormat="1" applyFont="1" applyFill="1" applyBorder="1" applyAlignment="1">
      <alignment horizontal="center" vertical="center" wrapText="1"/>
    </xf>
    <xf numFmtId="4" fontId="16" fillId="2" borderId="26" xfId="4" applyNumberFormat="1" applyFont="1" applyFill="1" applyBorder="1" applyAlignment="1">
      <alignment horizontal="center" vertical="center" wrapText="1"/>
    </xf>
    <xf numFmtId="0" fontId="16" fillId="2" borderId="7" xfId="4" applyFont="1" applyFill="1" applyBorder="1" applyAlignment="1">
      <alignment horizontal="center" vertical="center" textRotation="90" wrapText="1"/>
    </xf>
    <xf numFmtId="0" fontId="16" fillId="2" borderId="8" xfId="4" applyFont="1" applyFill="1" applyBorder="1" applyAlignment="1">
      <alignment horizontal="center" vertical="center" textRotation="90" wrapText="1"/>
    </xf>
    <xf numFmtId="0" fontId="16" fillId="2" borderId="19" xfId="4" applyFont="1" applyFill="1" applyBorder="1" applyAlignment="1">
      <alignment horizontal="center" vertical="center"/>
    </xf>
    <xf numFmtId="0" fontId="16" fillId="2" borderId="23" xfId="4" applyFont="1" applyFill="1" applyBorder="1" applyAlignment="1">
      <alignment horizontal="center" vertical="center" wrapText="1"/>
    </xf>
    <xf numFmtId="0" fontId="16" fillId="2" borderId="24" xfId="4" applyFont="1" applyFill="1" applyBorder="1" applyAlignment="1">
      <alignment horizontal="center" vertical="center" wrapText="1"/>
    </xf>
    <xf numFmtId="0" fontId="16" fillId="2" borderId="15" xfId="4" applyFont="1" applyFill="1" applyBorder="1" applyAlignment="1">
      <alignment horizontal="center" vertical="center" wrapText="1"/>
    </xf>
    <xf numFmtId="0" fontId="16" fillId="2" borderId="27" xfId="4" applyFont="1" applyFill="1" applyBorder="1" applyAlignment="1">
      <alignment horizontal="center" vertical="center" wrapText="1"/>
    </xf>
    <xf numFmtId="0" fontId="16" fillId="2" borderId="26" xfId="4" applyFont="1" applyFill="1" applyBorder="1" applyAlignment="1">
      <alignment horizontal="center" vertical="center" wrapText="1"/>
    </xf>
    <xf numFmtId="0" fontId="16" fillId="2" borderId="23" xfId="4" applyFont="1" applyFill="1" applyBorder="1" applyAlignment="1">
      <alignment horizontal="center" wrapText="1"/>
    </xf>
    <xf numFmtId="4" fontId="18" fillId="2" borderId="23" xfId="4" applyNumberFormat="1" applyFont="1" applyFill="1" applyBorder="1" applyAlignment="1">
      <alignment horizontal="center" vertical="center" wrapText="1"/>
    </xf>
    <xf numFmtId="0" fontId="18" fillId="2" borderId="26" xfId="4" applyFont="1" applyFill="1" applyBorder="1" applyAlignment="1">
      <alignment horizontal="center" vertical="center" wrapText="1"/>
    </xf>
    <xf numFmtId="0" fontId="2" fillId="2" borderId="0" xfId="4" applyFont="1" applyFill="1" applyAlignment="1">
      <alignment horizontal="left" vertical="center" wrapText="1"/>
    </xf>
    <xf numFmtId="0" fontId="37" fillId="0" borderId="0" xfId="4" applyAlignment="1">
      <alignment horizontal="left" vertical="center" wrapText="1"/>
    </xf>
    <xf numFmtId="0" fontId="16" fillId="2" borderId="16" xfId="4" applyFont="1" applyFill="1" applyBorder="1" applyAlignment="1">
      <alignment horizontal="center" vertical="center" wrapText="1"/>
    </xf>
    <xf numFmtId="0" fontId="16" fillId="2" borderId="17" xfId="4" applyFont="1" applyFill="1" applyBorder="1" applyAlignment="1">
      <alignment horizontal="center" vertical="center" wrapText="1"/>
    </xf>
    <xf numFmtId="0" fontId="16" fillId="2" borderId="20" xfId="4" applyFont="1" applyFill="1" applyBorder="1" applyAlignment="1">
      <alignment horizontal="center" vertical="center" wrapText="1"/>
    </xf>
    <xf numFmtId="49" fontId="16" fillId="2" borderId="41" xfId="4" applyNumberFormat="1" applyFont="1" applyFill="1" applyBorder="1" applyAlignment="1">
      <alignment horizontal="center" vertical="center" wrapText="1"/>
    </xf>
    <xf numFmtId="49" fontId="16" fillId="2" borderId="38" xfId="4" applyNumberFormat="1" applyFont="1" applyFill="1" applyBorder="1" applyAlignment="1">
      <alignment horizontal="center" vertical="center" wrapText="1"/>
    </xf>
    <xf numFmtId="49" fontId="16" fillId="2" borderId="10" xfId="4" applyNumberFormat="1" applyFont="1" applyFill="1" applyBorder="1" applyAlignment="1">
      <alignment horizontal="center" vertical="center" wrapText="1"/>
    </xf>
    <xf numFmtId="49" fontId="16" fillId="2" borderId="9" xfId="4" applyNumberFormat="1" applyFont="1" applyFill="1" applyBorder="1" applyAlignment="1">
      <alignment horizontal="center" vertical="center" wrapText="1"/>
    </xf>
    <xf numFmtId="49" fontId="18" fillId="2" borderId="0" xfId="4" applyNumberFormat="1" applyFont="1" applyFill="1" applyBorder="1" applyAlignment="1">
      <alignment horizontal="left" vertical="top" wrapText="1"/>
    </xf>
    <xf numFmtId="49" fontId="17" fillId="2" borderId="0" xfId="4" applyNumberFormat="1" applyFont="1" applyFill="1" applyBorder="1" applyAlignment="1">
      <alignment horizontal="left" vertical="center" wrapText="1"/>
    </xf>
    <xf numFmtId="0" fontId="16" fillId="2" borderId="4" xfId="4" applyFont="1" applyFill="1" applyBorder="1" applyAlignment="1">
      <alignment horizontal="center" vertical="center" textRotation="90" wrapText="1"/>
    </xf>
    <xf numFmtId="0" fontId="16" fillId="2" borderId="3" xfId="4" applyFont="1" applyFill="1" applyBorder="1" applyAlignment="1">
      <alignment horizontal="center" vertical="center" textRotation="90" wrapText="1"/>
    </xf>
    <xf numFmtId="0" fontId="16" fillId="2" borderId="9" xfId="4" applyFont="1" applyFill="1" applyBorder="1" applyAlignment="1">
      <alignment horizontal="center" vertical="center" textRotation="90" wrapText="1"/>
    </xf>
    <xf numFmtId="0" fontId="16" fillId="2" borderId="11" xfId="4" applyFont="1" applyFill="1" applyBorder="1" applyAlignment="1">
      <alignment horizontal="center" vertical="center" textRotation="90" wrapText="1"/>
    </xf>
    <xf numFmtId="0" fontId="16" fillId="2" borderId="1" xfId="4" applyFont="1" applyFill="1" applyBorder="1" applyAlignment="1">
      <alignment horizontal="center" vertical="center" textRotation="90" wrapText="1"/>
    </xf>
    <xf numFmtId="0" fontId="16" fillId="2" borderId="10" xfId="4" applyFont="1" applyFill="1" applyBorder="1" applyAlignment="1">
      <alignment horizontal="center" vertical="center" textRotation="90" wrapText="1"/>
    </xf>
    <xf numFmtId="0" fontId="16" fillId="2" borderId="19" xfId="4" applyFont="1" applyFill="1" applyBorder="1" applyAlignment="1">
      <alignment horizontal="center" vertical="center" textRotation="90" wrapText="1"/>
    </xf>
    <xf numFmtId="49" fontId="16" fillId="2" borderId="24" xfId="4" applyNumberFormat="1" applyFont="1" applyFill="1" applyBorder="1" applyAlignment="1">
      <alignment horizontal="center" wrapText="1"/>
    </xf>
    <xf numFmtId="49" fontId="16" fillId="2" borderId="26" xfId="4" applyNumberFormat="1" applyFont="1" applyFill="1" applyBorder="1" applyAlignment="1">
      <alignment horizontal="center" wrapText="1"/>
    </xf>
    <xf numFmtId="0" fontId="16" fillId="2" borderId="25" xfId="4" applyFont="1" applyFill="1" applyBorder="1" applyAlignment="1">
      <alignment horizontal="center" vertical="center" wrapText="1"/>
    </xf>
    <xf numFmtId="49" fontId="16" fillId="2" borderId="52" xfId="4" applyNumberFormat="1" applyFont="1" applyFill="1" applyBorder="1" applyAlignment="1">
      <alignment horizontal="center" vertical="center" wrapText="1"/>
    </xf>
    <xf numFmtId="49" fontId="16" fillId="2" borderId="40" xfId="4" applyNumberFormat="1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textRotation="90" wrapText="1"/>
    </xf>
    <xf numFmtId="0" fontId="16" fillId="2" borderId="3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23" xfId="4" applyFont="1" applyFill="1" applyBorder="1" applyAlignment="1">
      <alignment horizontal="center" vertical="center"/>
    </xf>
    <xf numFmtId="0" fontId="16" fillId="2" borderId="26" xfId="4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horizontal="center" vertical="center"/>
    </xf>
    <xf numFmtId="0" fontId="16" fillId="2" borderId="18" xfId="4" applyFont="1" applyFill="1" applyBorder="1" applyAlignment="1">
      <alignment horizontal="center" vertical="center"/>
    </xf>
    <xf numFmtId="49" fontId="16" fillId="2" borderId="8" xfId="4" applyNumberFormat="1" applyFont="1" applyFill="1" applyBorder="1" applyAlignment="1">
      <alignment horizontal="center" vertical="center"/>
    </xf>
    <xf numFmtId="49" fontId="16" fillId="2" borderId="19" xfId="4" applyNumberFormat="1" applyFont="1" applyFill="1" applyBorder="1" applyAlignment="1">
      <alignment horizontal="center" vertical="center"/>
    </xf>
    <xf numFmtId="0" fontId="16" fillId="2" borderId="52" xfId="4" applyFont="1" applyFill="1" applyBorder="1" applyAlignment="1">
      <alignment horizontal="center" vertical="center" wrapText="1"/>
    </xf>
    <xf numFmtId="0" fontId="16" fillId="2" borderId="48" xfId="4" applyFont="1" applyFill="1" applyBorder="1" applyAlignment="1">
      <alignment horizontal="center" vertical="center" wrapText="1"/>
    </xf>
    <xf numFmtId="0" fontId="16" fillId="2" borderId="40" xfId="4" applyFont="1" applyFill="1" applyBorder="1" applyAlignment="1">
      <alignment horizontal="center" vertical="center" wrapText="1"/>
    </xf>
    <xf numFmtId="0" fontId="16" fillId="2" borderId="33" xfId="4" applyFont="1" applyFill="1" applyBorder="1" applyAlignment="1">
      <alignment horizontal="center" vertical="center" wrapText="1"/>
    </xf>
    <xf numFmtId="0" fontId="16" fillId="2" borderId="15" xfId="4" applyFont="1" applyFill="1" applyBorder="1" applyAlignment="1">
      <alignment horizontal="center" vertical="center"/>
    </xf>
    <xf numFmtId="0" fontId="16" fillId="2" borderId="27" xfId="4" applyFont="1" applyFill="1" applyBorder="1" applyAlignment="1">
      <alignment horizontal="center" vertical="center"/>
    </xf>
    <xf numFmtId="0" fontId="16" fillId="2" borderId="41" xfId="4" applyFont="1" applyFill="1" applyBorder="1" applyAlignment="1">
      <alignment horizontal="center" vertical="center" wrapText="1"/>
    </xf>
    <xf numFmtId="0" fontId="16" fillId="2" borderId="42" xfId="4" applyFont="1" applyFill="1" applyBorder="1" applyAlignment="1">
      <alignment horizontal="center" vertical="center" wrapText="1"/>
    </xf>
    <xf numFmtId="0" fontId="16" fillId="2" borderId="38" xfId="4" applyFont="1" applyFill="1" applyBorder="1" applyAlignment="1">
      <alignment horizontal="center" vertical="center" wrapText="1"/>
    </xf>
    <xf numFmtId="49" fontId="16" fillId="2" borderId="27" xfId="4" applyNumberFormat="1" applyFont="1" applyFill="1" applyBorder="1" applyAlignment="1">
      <alignment horizontal="center" vertical="center"/>
    </xf>
    <xf numFmtId="49" fontId="16" fillId="2" borderId="14" xfId="4" applyNumberFormat="1" applyFont="1" applyFill="1" applyBorder="1" applyAlignment="1">
      <alignment horizontal="center" vertical="center"/>
    </xf>
    <xf numFmtId="0" fontId="16" fillId="2" borderId="53" xfId="4" applyFont="1" applyFill="1" applyBorder="1" applyAlignment="1">
      <alignment horizontal="center" vertical="center" wrapText="1"/>
    </xf>
    <xf numFmtId="0" fontId="17" fillId="2" borderId="36" xfId="4" applyFont="1" applyFill="1" applyBorder="1" applyAlignment="1">
      <alignment horizontal="center" vertical="center"/>
    </xf>
    <xf numFmtId="0" fontId="17" fillId="2" borderId="16" xfId="4" applyFont="1" applyFill="1" applyBorder="1" applyAlignment="1">
      <alignment horizontal="center" vertical="center"/>
    </xf>
    <xf numFmtId="0" fontId="18" fillId="2" borderId="0" xfId="4" applyFont="1" applyFill="1" applyBorder="1" applyAlignment="1">
      <alignment horizontal="left" vertical="top" wrapText="1"/>
    </xf>
    <xf numFmtId="0" fontId="17" fillId="2" borderId="0" xfId="4" applyFont="1" applyFill="1" applyBorder="1" applyAlignment="1">
      <alignment horizontal="right" vertical="center"/>
    </xf>
    <xf numFmtId="0" fontId="16" fillId="2" borderId="31" xfId="4" applyFont="1" applyFill="1" applyBorder="1" applyAlignment="1">
      <alignment horizontal="center" vertical="center"/>
    </xf>
    <xf numFmtId="49" fontId="16" fillId="2" borderId="10" xfId="4" applyNumberFormat="1" applyFont="1" applyFill="1" applyBorder="1" applyAlignment="1">
      <alignment horizontal="center"/>
    </xf>
    <xf numFmtId="0" fontId="16" fillId="2" borderId="10" xfId="5" applyNumberFormat="1" applyFont="1" applyFill="1" applyBorder="1" applyAlignment="1">
      <alignment horizontal="center"/>
    </xf>
    <xf numFmtId="0" fontId="16" fillId="2" borderId="1" xfId="4" applyFont="1" applyFill="1" applyBorder="1" applyAlignment="1">
      <alignment horizontal="center"/>
    </xf>
    <xf numFmtId="0" fontId="16" fillId="2" borderId="0" xfId="4" applyFont="1" applyFill="1" applyAlignment="1">
      <alignment horizontal="left"/>
    </xf>
    <xf numFmtId="0" fontId="16" fillId="2" borderId="10" xfId="4" applyFont="1" applyFill="1" applyBorder="1" applyAlignment="1">
      <alignment horizontal="center" vertical="top"/>
    </xf>
    <xf numFmtId="49" fontId="16" fillId="2" borderId="10" xfId="4" applyNumberFormat="1" applyFont="1" applyFill="1" applyBorder="1" applyAlignment="1">
      <alignment horizontal="center" vertical="top"/>
    </xf>
    <xf numFmtId="0" fontId="16" fillId="2" borderId="0" xfId="4" applyFont="1" applyFill="1" applyAlignment="1">
      <alignment horizontal="center"/>
    </xf>
    <xf numFmtId="0" fontId="16" fillId="2" borderId="1" xfId="4" applyFont="1" applyFill="1" applyBorder="1" applyAlignment="1">
      <alignment horizontal="center" vertical="top"/>
    </xf>
    <xf numFmtId="0" fontId="16" fillId="2" borderId="10" xfId="4" applyFont="1" applyFill="1" applyBorder="1" applyAlignment="1">
      <alignment horizontal="center"/>
    </xf>
    <xf numFmtId="0" fontId="16" fillId="2" borderId="53" xfId="0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left"/>
    </xf>
    <xf numFmtId="0" fontId="16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left" vertical="center" wrapText="1"/>
    </xf>
    <xf numFmtId="49" fontId="16" fillId="2" borderId="20" xfId="0" applyNumberFormat="1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>
      <alignment horizontal="left" vertical="center" wrapText="1"/>
    </xf>
    <xf numFmtId="49" fontId="16" fillId="2" borderId="19" xfId="0" applyNumberFormat="1" applyFont="1" applyFill="1" applyBorder="1" applyAlignment="1">
      <alignment horizontal="left" vertical="center" wrapText="1"/>
    </xf>
    <xf numFmtId="49" fontId="16" fillId="2" borderId="7" xfId="0" applyNumberFormat="1" applyFont="1" applyFill="1" applyBorder="1" applyAlignment="1">
      <alignment horizontal="left" vertical="center" wrapText="1"/>
    </xf>
    <xf numFmtId="4" fontId="16" fillId="2" borderId="19" xfId="0" applyNumberFormat="1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4" fontId="16" fillId="2" borderId="3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wrapText="1"/>
    </xf>
    <xf numFmtId="4" fontId="16" fillId="2" borderId="7" xfId="0" applyNumberFormat="1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left" vertical="center"/>
    </xf>
    <xf numFmtId="49" fontId="29" fillId="2" borderId="0" xfId="0" applyNumberFormat="1" applyFont="1" applyFill="1" applyBorder="1" applyAlignment="1">
      <alignment horizontal="left" vertical="center"/>
    </xf>
    <xf numFmtId="49" fontId="17" fillId="2" borderId="3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left" vertical="center" wrapText="1"/>
    </xf>
    <xf numFmtId="49" fontId="17" fillId="2" borderId="19" xfId="0" applyNumberFormat="1" applyFont="1" applyFill="1" applyBorder="1" applyAlignment="1">
      <alignment horizontal="left" vertical="center" wrapText="1"/>
    </xf>
    <xf numFmtId="49" fontId="17" fillId="2" borderId="29" xfId="0" applyNumberFormat="1" applyFont="1" applyFill="1" applyBorder="1" applyAlignment="1">
      <alignment horizontal="left" vertical="center" wrapText="1"/>
    </xf>
    <xf numFmtId="4" fontId="16" fillId="2" borderId="1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 indent="2"/>
    </xf>
    <xf numFmtId="0" fontId="16" fillId="2" borderId="22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4" fontId="30" fillId="2" borderId="16" xfId="0" applyNumberFormat="1" applyFont="1" applyFill="1" applyBorder="1" applyAlignment="1">
      <alignment horizontal="center" vertical="center"/>
    </xf>
    <xf numFmtId="4" fontId="30" fillId="2" borderId="17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" fontId="30" fillId="2" borderId="9" xfId="0" applyNumberFormat="1" applyFont="1" applyFill="1" applyBorder="1" applyAlignment="1">
      <alignment horizontal="center" vertical="center"/>
    </xf>
    <xf numFmtId="4" fontId="30" fillId="2" borderId="10" xfId="0" applyNumberFormat="1" applyFont="1" applyFill="1" applyBorder="1" applyAlignment="1">
      <alignment horizontal="center" vertical="center"/>
    </xf>
    <xf numFmtId="4" fontId="30" fillId="2" borderId="11" xfId="0" applyNumberFormat="1" applyFont="1" applyFill="1" applyBorder="1" applyAlignment="1">
      <alignment horizontal="center" vertical="center"/>
    </xf>
    <xf numFmtId="4" fontId="30" fillId="2" borderId="7" xfId="0" applyNumberFormat="1" applyFont="1" applyFill="1" applyBorder="1" applyAlignment="1">
      <alignment horizontal="center" vertical="center"/>
    </xf>
    <xf numFmtId="4" fontId="30" fillId="2" borderId="2" xfId="0" applyNumberFormat="1" applyFont="1" applyFill="1" applyBorder="1" applyAlignment="1">
      <alignment horizontal="center" vertical="center"/>
    </xf>
    <xf numFmtId="4" fontId="30" fillId="2" borderId="8" xfId="0" applyNumberFormat="1" applyFont="1" applyFill="1" applyBorder="1" applyAlignment="1">
      <alignment horizontal="center" vertical="center"/>
    </xf>
    <xf numFmtId="4" fontId="30" fillId="2" borderId="15" xfId="0" applyNumberFormat="1" applyFont="1" applyFill="1" applyBorder="1" applyAlignment="1">
      <alignment horizontal="center" vertical="center"/>
    </xf>
    <xf numFmtId="4" fontId="30" fillId="2" borderId="27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 vertical="center"/>
    </xf>
    <xf numFmtId="4" fontId="30" fillId="2" borderId="2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46" xfId="0" applyFont="1" applyFill="1" applyBorder="1" applyAlignment="1">
      <alignment horizontal="right" vertical="center"/>
    </xf>
    <xf numFmtId="0" fontId="16" fillId="2" borderId="31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4" fontId="16" fillId="2" borderId="20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3" fontId="16" fillId="2" borderId="23" xfId="0" applyNumberFormat="1" applyFont="1" applyFill="1" applyBorder="1" applyAlignment="1">
      <alignment horizontal="center" vertical="center"/>
    </xf>
    <xf numFmtId="3" fontId="16" fillId="2" borderId="26" xfId="0" applyNumberFormat="1" applyFont="1" applyFill="1" applyBorder="1" applyAlignment="1">
      <alignment horizontal="center" vertical="center"/>
    </xf>
    <xf numFmtId="4" fontId="16" fillId="2" borderId="24" xfId="0" applyNumberFormat="1" applyFont="1" applyFill="1" applyBorder="1" applyAlignment="1">
      <alignment horizontal="center" vertical="center"/>
    </xf>
    <xf numFmtId="4" fontId="16" fillId="2" borderId="25" xfId="0" applyNumberFormat="1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center"/>
    </xf>
    <xf numFmtId="4" fontId="16" fillId="2" borderId="24" xfId="0" applyNumberFormat="1" applyFont="1" applyFill="1" applyBorder="1" applyAlignment="1">
      <alignment horizontal="center"/>
    </xf>
    <xf numFmtId="4" fontId="16" fillId="2" borderId="26" xfId="0" applyNumberFormat="1" applyFont="1" applyFill="1" applyBorder="1" applyAlignment="1">
      <alignment horizontal="center"/>
    </xf>
    <xf numFmtId="4" fontId="16" fillId="2" borderId="23" xfId="0" applyNumberFormat="1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 wrapText="1"/>
    </xf>
    <xf numFmtId="49" fontId="21" fillId="2" borderId="20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4" fontId="16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4" fontId="16" fillId="2" borderId="47" xfId="0" applyNumberFormat="1" applyFont="1" applyFill="1" applyBorder="1" applyAlignment="1">
      <alignment horizontal="center" vertical="center"/>
    </xf>
    <xf numFmtId="4" fontId="16" fillId="2" borderId="9" xfId="0" applyNumberFormat="1" applyFont="1" applyFill="1" applyBorder="1" applyAlignment="1">
      <alignment horizontal="center" vertical="center"/>
    </xf>
    <xf numFmtId="1" fontId="16" fillId="2" borderId="47" xfId="0" applyNumberFormat="1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/>
    </xf>
    <xf numFmtId="4" fontId="16" fillId="2" borderId="22" xfId="0" applyNumberFormat="1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right" vertical="center"/>
    </xf>
    <xf numFmtId="0" fontId="17" fillId="2" borderId="45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27" xfId="0" applyNumberFormat="1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4" fontId="16" fillId="2" borderId="15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top"/>
    </xf>
    <xf numFmtId="49" fontId="16" fillId="2" borderId="10" xfId="0" applyNumberFormat="1" applyFont="1" applyFill="1" applyBorder="1" applyAlignment="1">
      <alignment horizontal="center"/>
    </xf>
    <xf numFmtId="0" fontId="16" fillId="2" borderId="10" xfId="1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10" xfId="0" applyFont="1" applyFill="1" applyBorder="1" applyAlignment="1">
      <alignment horizontal="center" vertical="top"/>
    </xf>
    <xf numFmtId="49" fontId="16" fillId="2" borderId="10" xfId="0" applyNumberFormat="1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/>
    </xf>
    <xf numFmtId="1" fontId="16" fillId="2" borderId="19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left" wrapText="1"/>
    </xf>
    <xf numFmtId="49" fontId="16" fillId="2" borderId="19" xfId="0" applyNumberFormat="1" applyFont="1" applyFill="1" applyBorder="1" applyAlignment="1">
      <alignment horizontal="left" wrapText="1"/>
    </xf>
    <xf numFmtId="49" fontId="16" fillId="2" borderId="7" xfId="0" applyNumberFormat="1" applyFont="1" applyFill="1" applyBorder="1" applyAlignment="1">
      <alignment horizontal="left" wrapText="1"/>
    </xf>
    <xf numFmtId="1" fontId="16" fillId="2" borderId="22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vertical="center" wrapText="1"/>
    </xf>
    <xf numFmtId="49" fontId="16" fillId="2" borderId="20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left" wrapText="1"/>
    </xf>
    <xf numFmtId="1" fontId="16" fillId="2" borderId="32" xfId="0" applyNumberFormat="1" applyFont="1" applyFill="1" applyBorder="1" applyAlignment="1">
      <alignment horizontal="center" vertical="center" wrapText="1"/>
    </xf>
    <xf numFmtId="1" fontId="16" fillId="2" borderId="9" xfId="0" applyNumberFormat="1" applyFont="1" applyFill="1" applyBorder="1" applyAlignment="1">
      <alignment horizontal="center" vertical="center" wrapText="1"/>
    </xf>
    <xf numFmtId="49" fontId="16" fillId="2" borderId="29" xfId="0" applyNumberFormat="1" applyFont="1" applyFill="1" applyBorder="1" applyAlignment="1">
      <alignment horizontal="left" vertical="center" wrapText="1"/>
    </xf>
    <xf numFmtId="49" fontId="21" fillId="2" borderId="8" xfId="0" applyNumberFormat="1" applyFont="1" applyFill="1" applyBorder="1" applyAlignment="1">
      <alignment horizontal="left" vertical="center" wrapText="1" indent="2"/>
    </xf>
    <xf numFmtId="49" fontId="21" fillId="2" borderId="19" xfId="0" applyNumberFormat="1" applyFont="1" applyFill="1" applyBorder="1" applyAlignment="1">
      <alignment horizontal="left" vertical="center" wrapText="1" indent="2"/>
    </xf>
    <xf numFmtId="49" fontId="21" fillId="2" borderId="7" xfId="0" applyNumberFormat="1" applyFont="1" applyFill="1" applyBorder="1" applyAlignment="1">
      <alignment horizontal="left" vertical="center" wrapText="1" indent="2"/>
    </xf>
    <xf numFmtId="14" fontId="16" fillId="2" borderId="7" xfId="0" applyNumberFormat="1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1" fontId="16" fillId="2" borderId="23" xfId="0" applyNumberFormat="1" applyFont="1" applyFill="1" applyBorder="1" applyAlignment="1">
      <alignment horizontal="center" vertical="center"/>
    </xf>
    <xf numFmtId="1" fontId="16" fillId="2" borderId="14" xfId="0" applyNumberFormat="1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14" fontId="16" fillId="2" borderId="1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left" vertical="top" wrapText="1" indent="2"/>
    </xf>
    <xf numFmtId="49" fontId="16" fillId="2" borderId="20" xfId="0" applyNumberFormat="1" applyFont="1" applyFill="1" applyBorder="1" applyAlignment="1">
      <alignment horizontal="left" vertical="top" wrapText="1" indent="2"/>
    </xf>
    <xf numFmtId="2" fontId="16" fillId="2" borderId="19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2" borderId="36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 indent="2"/>
    </xf>
    <xf numFmtId="0" fontId="3" fillId="2" borderId="20" xfId="0" applyFont="1" applyFill="1" applyBorder="1" applyAlignment="1">
      <alignment horizontal="left" vertical="top" wrapText="1" indent="2"/>
    </xf>
    <xf numFmtId="49" fontId="3" fillId="2" borderId="2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 wrapText="1"/>
    </xf>
    <xf numFmtId="2" fontId="3" fillId="2" borderId="16" xfId="0" applyNumberFormat="1" applyFont="1" applyFill="1" applyBorder="1" applyAlignment="1">
      <alignment horizontal="center" wrapText="1"/>
    </xf>
    <xf numFmtId="2" fontId="3" fillId="2" borderId="27" xfId="0" applyNumberFormat="1" applyFont="1" applyFill="1" applyBorder="1" applyAlignment="1">
      <alignment horizontal="center" wrapText="1"/>
    </xf>
    <xf numFmtId="49" fontId="3" fillId="2" borderId="38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wrapText="1"/>
    </xf>
    <xf numFmtId="49" fontId="14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right" vertical="center"/>
    </xf>
    <xf numFmtId="49" fontId="8" fillId="2" borderId="30" xfId="0" applyNumberFormat="1" applyFont="1" applyFill="1" applyBorder="1" applyAlignment="1">
      <alignment horizontal="right" vertical="center"/>
    </xf>
    <xf numFmtId="49" fontId="8" fillId="2" borderId="40" xfId="0" applyNumberFormat="1" applyFont="1" applyFill="1" applyBorder="1" applyAlignment="1">
      <alignment horizontal="center" wrapText="1"/>
    </xf>
    <xf numFmtId="49" fontId="8" fillId="2" borderId="33" xfId="0" applyNumberFormat="1" applyFont="1" applyFill="1" applyBorder="1" applyAlignment="1">
      <alignment horizontal="center" wrapText="1"/>
    </xf>
    <xf numFmtId="49" fontId="8" fillId="2" borderId="34" xfId="0" applyNumberFormat="1" applyFont="1" applyFill="1" applyBorder="1" applyAlignment="1">
      <alignment horizontal="center" wrapText="1"/>
    </xf>
    <xf numFmtId="2" fontId="8" fillId="2" borderId="32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wrapText="1"/>
    </xf>
    <xf numFmtId="2" fontId="3" fillId="2" borderId="24" xfId="0" applyNumberFormat="1" applyFont="1" applyFill="1" applyBorder="1" applyAlignment="1">
      <alignment horizontal="center" wrapText="1"/>
    </xf>
    <xf numFmtId="2" fontId="3" fillId="2" borderId="26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49" fontId="3" fillId="2" borderId="10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wrapText="1"/>
    </xf>
    <xf numFmtId="4" fontId="3" fillId="2" borderId="24" xfId="0" applyNumberFormat="1" applyFont="1" applyFill="1" applyBorder="1" applyAlignment="1">
      <alignment horizontal="center" wrapText="1"/>
    </xf>
    <xf numFmtId="4" fontId="3" fillId="2" borderId="26" xfId="0" applyNumberFormat="1" applyFont="1" applyFill="1" applyBorder="1" applyAlignment="1">
      <alignment horizont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vertical="center" wrapText="1"/>
    </xf>
    <xf numFmtId="2" fontId="16" fillId="2" borderId="23" xfId="0" applyNumberFormat="1" applyFont="1" applyFill="1" applyBorder="1" applyAlignment="1">
      <alignment horizontal="center" vertical="center" wrapText="1"/>
    </xf>
    <xf numFmtId="2" fontId="16" fillId="2" borderId="24" xfId="0" applyNumberFormat="1" applyFont="1" applyFill="1" applyBorder="1" applyAlignment="1">
      <alignment horizontal="center" vertical="center" wrapText="1"/>
    </xf>
    <xf numFmtId="2" fontId="16" fillId="2" borderId="26" xfId="0" applyNumberFormat="1" applyFont="1" applyFill="1" applyBorder="1" applyAlignment="1">
      <alignment horizontal="center" vertical="center" wrapText="1"/>
    </xf>
    <xf numFmtId="2" fontId="16" fillId="2" borderId="17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2" fontId="16" fillId="2" borderId="20" xfId="0" applyNumberFormat="1" applyFont="1" applyFill="1" applyBorder="1" applyAlignment="1">
      <alignment horizontal="center" vertical="center" wrapText="1"/>
    </xf>
    <xf numFmtId="2" fontId="16" fillId="2" borderId="25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top" wrapText="1"/>
    </xf>
    <xf numFmtId="49" fontId="16" fillId="2" borderId="19" xfId="0" applyNumberFormat="1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49" fontId="16" fillId="2" borderId="14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6" fillId="2" borderId="8" xfId="0" applyFont="1" applyFill="1" applyBorder="1" applyAlignment="1">
      <alignment horizontal="center" vertical="center" textRotation="90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16" fillId="2" borderId="52" xfId="0" applyNumberFormat="1" applyFont="1" applyFill="1" applyBorder="1" applyAlignment="1">
      <alignment horizontal="center" vertical="center" wrapText="1"/>
    </xf>
    <xf numFmtId="49" fontId="16" fillId="2" borderId="40" xfId="0" applyNumberFormat="1" applyFont="1" applyFill="1" applyBorder="1" applyAlignment="1">
      <alignment horizontal="center" vertical="center" wrapText="1"/>
    </xf>
    <xf numFmtId="49" fontId="16" fillId="2" borderId="33" xfId="0" applyNumberFormat="1" applyFont="1" applyFill="1" applyBorder="1" applyAlignment="1">
      <alignment horizontal="center" vertical="center" wrapText="1"/>
    </xf>
    <xf numFmtId="49" fontId="16" fillId="2" borderId="34" xfId="0" applyNumberFormat="1" applyFont="1" applyFill="1" applyBorder="1" applyAlignment="1">
      <alignment horizontal="center" vertical="center" wrapText="1"/>
    </xf>
    <xf numFmtId="49" fontId="16" fillId="2" borderId="32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0" fontId="16" fillId="2" borderId="9" xfId="0" applyFont="1" applyFill="1" applyBorder="1" applyAlignment="1">
      <alignment horizontal="center" vertical="center" textRotation="90" wrapText="1"/>
    </xf>
    <xf numFmtId="0" fontId="16" fillId="2" borderId="1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10" xfId="0" applyFont="1" applyFill="1" applyBorder="1" applyAlignment="1">
      <alignment horizontal="center" vertical="center" textRotation="90" wrapText="1"/>
    </xf>
    <xf numFmtId="0" fontId="16" fillId="2" borderId="19" xfId="0" applyFont="1" applyFill="1" applyBorder="1" applyAlignment="1">
      <alignment horizontal="center" vertical="center" textRotation="90" wrapText="1"/>
    </xf>
    <xf numFmtId="49" fontId="18" fillId="2" borderId="0" xfId="0" applyNumberFormat="1" applyFont="1" applyFill="1" applyBorder="1" applyAlignment="1">
      <alignment horizontal="left" vertical="top" wrapText="1"/>
    </xf>
    <xf numFmtId="49" fontId="16" fillId="2" borderId="41" xfId="0" applyNumberFormat="1" applyFont="1" applyFill="1" applyBorder="1" applyAlignment="1">
      <alignment horizontal="center" vertical="center" wrapText="1"/>
    </xf>
    <xf numFmtId="49" fontId="16" fillId="2" borderId="42" xfId="0" applyNumberFormat="1" applyFont="1" applyFill="1" applyBorder="1" applyAlignment="1">
      <alignment horizontal="center" vertical="center" wrapText="1"/>
    </xf>
    <xf numFmtId="49" fontId="16" fillId="2" borderId="43" xfId="0" applyNumberFormat="1" applyFont="1" applyFill="1" applyBorder="1" applyAlignment="1">
      <alignment horizontal="center" vertical="center" wrapText="1"/>
    </xf>
    <xf numFmtId="49" fontId="16" fillId="2" borderId="38" xfId="0" applyNumberFormat="1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center" wrapText="1"/>
    </xf>
    <xf numFmtId="49" fontId="16" fillId="2" borderId="44" xfId="0" applyNumberFormat="1" applyFont="1" applyFill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center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49" fontId="16" fillId="2" borderId="30" xfId="0" applyNumberFormat="1" applyFont="1" applyFill="1" applyBorder="1" applyAlignment="1">
      <alignment horizontal="center" vertical="center" wrapText="1"/>
    </xf>
    <xf numFmtId="49" fontId="16" fillId="2" borderId="22" xfId="0" applyNumberFormat="1" applyFont="1" applyFill="1" applyBorder="1" applyAlignment="1">
      <alignment horizontal="center" vertical="center" wrapText="1"/>
    </xf>
    <xf numFmtId="49" fontId="16" fillId="2" borderId="39" xfId="0" applyNumberFormat="1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49" fontId="16" fillId="2" borderId="17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right" vertical="center" wrapText="1"/>
    </xf>
    <xf numFmtId="49" fontId="16" fillId="2" borderId="0" xfId="0" applyNumberFormat="1" applyFont="1" applyFill="1" applyBorder="1" applyAlignment="1">
      <alignment horizontal="right" vertical="center" wrapText="1"/>
    </xf>
    <xf numFmtId="49" fontId="16" fillId="2" borderId="1" xfId="0" applyNumberFormat="1" applyFont="1" applyFill="1" applyBorder="1" applyAlignment="1">
      <alignment horizontal="right" vertical="center" wrapText="1"/>
    </xf>
    <xf numFmtId="49" fontId="16" fillId="2" borderId="30" xfId="0" applyNumberFormat="1" applyFont="1" applyFill="1" applyBorder="1" applyAlignment="1">
      <alignment horizontal="right" vertical="center" wrapText="1"/>
    </xf>
    <xf numFmtId="49" fontId="17" fillId="2" borderId="36" xfId="0" applyNumberFormat="1" applyFont="1" applyFill="1" applyBorder="1" applyAlignment="1">
      <alignment horizontal="right" vertical="center" wrapText="1"/>
    </xf>
    <xf numFmtId="49" fontId="16" fillId="2" borderId="16" xfId="0" applyNumberFormat="1" applyFont="1" applyFill="1" applyBorder="1" applyAlignment="1">
      <alignment horizontal="right" vertical="center" wrapText="1"/>
    </xf>
    <xf numFmtId="49" fontId="16" fillId="2" borderId="17" xfId="0" applyNumberFormat="1" applyFont="1" applyFill="1" applyBorder="1" applyAlignment="1">
      <alignment horizontal="right"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49" fontId="17" fillId="2" borderId="49" xfId="0" applyNumberFormat="1" applyFont="1" applyFill="1" applyBorder="1" applyAlignment="1">
      <alignment horizontal="right" vertical="center" wrapText="1"/>
    </xf>
    <xf numFmtId="49" fontId="16" fillId="2" borderId="50" xfId="0" applyNumberFormat="1" applyFont="1" applyFill="1" applyBorder="1" applyAlignment="1">
      <alignment horizontal="right" vertical="center" wrapText="1"/>
    </xf>
    <xf numFmtId="49" fontId="16" fillId="2" borderId="51" xfId="0" applyNumberFormat="1" applyFont="1" applyFill="1" applyBorder="1" applyAlignment="1">
      <alignment horizontal="right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47" xfId="0" applyNumberFormat="1" applyFont="1" applyFill="1" applyBorder="1" applyAlignment="1">
      <alignment horizontal="center"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16" fillId="2" borderId="0" xfId="0" applyFont="1" applyFill="1" applyBorder="1" applyAlignment="1">
      <alignment horizontal="center" vertical="center" textRotation="90" wrapText="1"/>
    </xf>
    <xf numFmtId="0" fontId="16" fillId="2" borderId="12" xfId="0" applyFont="1" applyFill="1" applyBorder="1" applyAlignment="1">
      <alignment horizontal="center" vertical="center" wrapText="1"/>
    </xf>
    <xf numFmtId="49" fontId="16" fillId="2" borderId="27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17" fillId="2" borderId="30" xfId="0" applyFont="1" applyFill="1" applyBorder="1" applyAlignment="1">
      <alignment horizontal="right" vertical="center" wrapText="1"/>
    </xf>
    <xf numFmtId="0" fontId="16" fillId="2" borderId="31" xfId="0" applyFont="1" applyFill="1" applyBorder="1" applyAlignment="1">
      <alignment horizontal="center" vertical="center" wrapText="1"/>
    </xf>
    <xf numFmtId="49" fontId="17" fillId="2" borderId="50" xfId="0" applyNumberFormat="1" applyFont="1" applyFill="1" applyBorder="1" applyAlignment="1">
      <alignment horizontal="right" vertical="center" wrapText="1"/>
    </xf>
    <xf numFmtId="49" fontId="17" fillId="2" borderId="51" xfId="0" applyNumberFormat="1" applyFont="1" applyFill="1" applyBorder="1" applyAlignment="1">
      <alignment horizontal="right" vertical="center" wrapText="1"/>
    </xf>
    <xf numFmtId="49" fontId="16" fillId="2" borderId="28" xfId="0" applyNumberFormat="1" applyFont="1" applyFill="1" applyBorder="1" applyAlignment="1">
      <alignment horizontal="center" vertical="center" wrapText="1"/>
    </xf>
    <xf numFmtId="49" fontId="16" fillId="2" borderId="21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/>
    </xf>
    <xf numFmtId="49" fontId="17" fillId="2" borderId="16" xfId="0" applyNumberFormat="1" applyFont="1" applyFill="1" applyBorder="1" applyAlignment="1">
      <alignment horizontal="right" vertical="center" wrapText="1"/>
    </xf>
    <xf numFmtId="49" fontId="17" fillId="2" borderId="17" xfId="0" applyNumberFormat="1" applyFont="1" applyFill="1" applyBorder="1" applyAlignment="1">
      <alignment horizontal="right" vertical="center" wrapText="1"/>
    </xf>
    <xf numFmtId="43" fontId="16" fillId="2" borderId="4" xfId="1" applyFont="1" applyFill="1" applyBorder="1" applyAlignment="1">
      <alignment horizontal="center" vertical="center" wrapText="1"/>
    </xf>
    <xf numFmtId="43" fontId="16" fillId="2" borderId="1" xfId="1" applyFont="1" applyFill="1" applyBorder="1" applyAlignment="1">
      <alignment horizontal="center" vertical="center" wrapText="1"/>
    </xf>
    <xf numFmtId="43" fontId="16" fillId="2" borderId="3" xfId="1" applyFont="1" applyFill="1" applyBorder="1" applyAlignment="1">
      <alignment horizontal="center" vertical="center" wrapText="1"/>
    </xf>
    <xf numFmtId="43" fontId="16" fillId="2" borderId="9" xfId="1" applyFont="1" applyFill="1" applyBorder="1" applyAlignment="1">
      <alignment horizontal="center" vertical="center" wrapText="1"/>
    </xf>
    <xf numFmtId="43" fontId="16" fillId="2" borderId="10" xfId="1" applyFont="1" applyFill="1" applyBorder="1" applyAlignment="1">
      <alignment horizontal="center" vertical="center" wrapText="1"/>
    </xf>
    <xf numFmtId="43" fontId="16" fillId="2" borderId="11" xfId="1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6" fillId="2" borderId="4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16" fillId="2" borderId="15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wrapText="1"/>
    </xf>
    <xf numFmtId="0" fontId="16" fillId="2" borderId="27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8" xfId="0" applyNumberFormat="1" applyFont="1" applyFill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center" wrapText="1"/>
    </xf>
    <xf numFmtId="49" fontId="33" fillId="2" borderId="28" xfId="0" applyNumberFormat="1" applyFont="1" applyFill="1" applyBorder="1" applyAlignment="1">
      <alignment horizontal="center" wrapText="1"/>
    </xf>
    <xf numFmtId="49" fontId="33" fillId="2" borderId="2" xfId="0" applyNumberFormat="1" applyFont="1" applyFill="1" applyBorder="1" applyAlignment="1">
      <alignment horizontal="center" wrapText="1"/>
    </xf>
    <xf numFmtId="49" fontId="33" fillId="2" borderId="8" xfId="0" applyNumberFormat="1" applyFont="1" applyFill="1" applyBorder="1" applyAlignment="1">
      <alignment horizontal="center" wrapText="1"/>
    </xf>
    <xf numFmtId="4" fontId="33" fillId="2" borderId="7" xfId="0" applyNumberFormat="1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 wrapText="1"/>
    </xf>
    <xf numFmtId="4" fontId="33" fillId="2" borderId="8" xfId="0" applyNumberFormat="1" applyFont="1" applyFill="1" applyBorder="1" applyAlignment="1">
      <alignment horizontal="center" vertical="center" wrapText="1"/>
    </xf>
    <xf numFmtId="49" fontId="16" fillId="2" borderId="54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49" fontId="16" fillId="2" borderId="15" xfId="0" applyNumberFormat="1" applyFont="1" applyFill="1" applyBorder="1" applyAlignment="1">
      <alignment horizontal="center" wrapText="1"/>
    </xf>
    <xf numFmtId="2" fontId="34" fillId="2" borderId="7" xfId="0" applyNumberFormat="1" applyFont="1" applyFill="1" applyBorder="1" applyAlignment="1">
      <alignment horizontal="center" vertical="center" wrapText="1"/>
    </xf>
    <xf numFmtId="2" fontId="34" fillId="2" borderId="8" xfId="0" applyNumberFormat="1" applyFont="1" applyFill="1" applyBorder="1" applyAlignment="1">
      <alignment horizontal="center" vertical="center" wrapText="1"/>
    </xf>
    <xf numFmtId="2" fontId="35" fillId="2" borderId="23" xfId="0" applyNumberFormat="1" applyFont="1" applyFill="1" applyBorder="1" applyAlignment="1">
      <alignment horizontal="center" vertical="center" wrapText="1"/>
    </xf>
    <xf numFmtId="2" fontId="35" fillId="2" borderId="26" xfId="0" applyNumberFormat="1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wrapText="1"/>
    </xf>
    <xf numFmtId="0" fontId="35" fillId="2" borderId="24" xfId="0" applyFont="1" applyFill="1" applyBorder="1" applyAlignment="1">
      <alignment horizontal="center" wrapText="1"/>
    </xf>
    <xf numFmtId="0" fontId="35" fillId="2" borderId="26" xfId="0" applyFont="1" applyFill="1" applyBorder="1" applyAlignment="1">
      <alignment horizontal="center" wrapText="1"/>
    </xf>
    <xf numFmtId="2" fontId="34" fillId="2" borderId="15" xfId="0" applyNumberFormat="1" applyFont="1" applyFill="1" applyBorder="1" applyAlignment="1">
      <alignment horizontal="center" vertical="center" wrapText="1"/>
    </xf>
    <xf numFmtId="2" fontId="34" fillId="2" borderId="2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7" fillId="2" borderId="46" xfId="0" applyFont="1" applyFill="1" applyBorder="1" applyAlignment="1">
      <alignment horizontal="right" vertical="center" wrapText="1"/>
    </xf>
    <xf numFmtId="0" fontId="16" fillId="2" borderId="40" xfId="0" applyFont="1" applyFill="1" applyBorder="1" applyAlignment="1">
      <alignment horizontal="center" wrapText="1"/>
    </xf>
    <xf numFmtId="0" fontId="16" fillId="2" borderId="33" xfId="0" applyFont="1" applyFill="1" applyBorder="1" applyAlignment="1">
      <alignment horizontal="center" wrapText="1"/>
    </xf>
    <xf numFmtId="0" fontId="16" fillId="2" borderId="34" xfId="0" applyFont="1" applyFill="1" applyBorder="1" applyAlignment="1">
      <alignment horizontal="center" wrapText="1"/>
    </xf>
    <xf numFmtId="4" fontId="16" fillId="2" borderId="33" xfId="0" applyNumberFormat="1" applyFont="1" applyFill="1" applyBorder="1" applyAlignment="1">
      <alignment horizontal="center" vertical="center" wrapText="1"/>
    </xf>
    <xf numFmtId="4" fontId="16" fillId="2" borderId="34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4" fontId="16" fillId="2" borderId="2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6" fillId="2" borderId="45" xfId="0" applyNumberFormat="1" applyFont="1" applyFill="1" applyBorder="1" applyAlignment="1">
      <alignment horizontal="center" vertical="center" wrapText="1"/>
    </xf>
    <xf numFmtId="49" fontId="16" fillId="2" borderId="48" xfId="0" applyNumberFormat="1" applyFont="1" applyFill="1" applyBorder="1" applyAlignment="1">
      <alignment horizontal="center" vertical="center" wrapText="1"/>
    </xf>
    <xf numFmtId="49" fontId="16" fillId="2" borderId="46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23" fillId="2" borderId="8" xfId="0" applyNumberFormat="1" applyFont="1" applyFill="1" applyBorder="1" applyAlignment="1">
      <alignment horizontal="left" wrapText="1"/>
    </xf>
    <xf numFmtId="49" fontId="23" fillId="2" borderId="19" xfId="0" applyNumberFormat="1" applyFont="1" applyFill="1" applyBorder="1" applyAlignment="1">
      <alignment horizontal="left" wrapText="1"/>
    </xf>
    <xf numFmtId="49" fontId="23" fillId="2" borderId="7" xfId="0" applyNumberFormat="1" applyFont="1" applyFill="1" applyBorder="1" applyAlignment="1">
      <alignment horizontal="left" wrapText="1"/>
    </xf>
  </cellXfs>
  <cellStyles count="6">
    <cellStyle name="Обычный" xfId="0" builtinId="0"/>
    <cellStyle name="Обычный 2" xfId="4"/>
    <cellStyle name="Обычный 3 3" xfId="3"/>
    <cellStyle name="Обычный 4" xfId="2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28"/>
  <sheetViews>
    <sheetView showGridLines="0" topLeftCell="A25" zoomScaleNormal="100" zoomScaleSheetLayoutView="120" workbookViewId="0">
      <selection activeCell="AC40" sqref="AC40:AZ41"/>
    </sheetView>
  </sheetViews>
  <sheetFormatPr defaultRowHeight="14.4" x14ac:dyDescent="0.3"/>
  <cols>
    <col min="1" max="9" width="2.33203125" style="57" customWidth="1"/>
    <col min="10" max="10" width="2.88671875" style="57" customWidth="1"/>
    <col min="11" max="11" width="2.33203125" style="57" customWidth="1"/>
    <col min="12" max="12" width="5.109375" style="57" customWidth="1"/>
    <col min="13" max="13" width="2.33203125" style="57" customWidth="1"/>
    <col min="14" max="14" width="3.44140625" style="57" customWidth="1"/>
    <col min="15" max="15" width="2.33203125" style="57" customWidth="1"/>
    <col min="16" max="16" width="3.44140625" style="57" customWidth="1"/>
    <col min="17" max="17" width="4.109375" style="57" customWidth="1"/>
    <col min="18" max="18" width="3.109375" style="57" customWidth="1"/>
    <col min="19" max="20" width="2.33203125" style="57" customWidth="1"/>
    <col min="21" max="21" width="5.5546875" style="57" customWidth="1"/>
    <col min="22" max="22" width="4" style="57" customWidth="1"/>
    <col min="23" max="23" width="3.5546875" style="57" customWidth="1"/>
    <col min="24" max="24" width="3.44140625" style="57" customWidth="1"/>
    <col min="25" max="25" width="5.6640625" style="57" customWidth="1"/>
    <col min="26" max="26" width="2.33203125" style="57" customWidth="1"/>
    <col min="27" max="28" width="2.88671875" style="57" customWidth="1"/>
    <col min="29" max="29" width="3.44140625" style="57" customWidth="1"/>
    <col min="30" max="31" width="3.5546875" style="57" customWidth="1"/>
    <col min="32" max="32" width="2.88671875" style="57" customWidth="1"/>
    <col min="33" max="33" width="3.5546875" style="57" customWidth="1"/>
    <col min="34" max="34" width="3.6640625" style="57" customWidth="1"/>
    <col min="35" max="35" width="3.33203125" style="57" customWidth="1"/>
    <col min="36" max="36" width="3.5546875" style="57" customWidth="1"/>
    <col min="37" max="37" width="3.33203125" style="57" customWidth="1"/>
    <col min="38" max="39" width="3.5546875" style="57" customWidth="1"/>
    <col min="40" max="40" width="4.109375" style="57" customWidth="1"/>
    <col min="41" max="41" width="4" style="57" customWidth="1"/>
    <col min="42" max="42" width="2.88671875" style="57" customWidth="1"/>
    <col min="43" max="43" width="3.5546875" style="57" customWidth="1"/>
    <col min="44" max="44" width="3.33203125" style="57" customWidth="1"/>
    <col min="45" max="45" width="3.5546875" style="57" customWidth="1"/>
    <col min="46" max="46" width="3.44140625" style="57" customWidth="1"/>
    <col min="47" max="47" width="3.5546875" style="57" customWidth="1"/>
    <col min="48" max="48" width="4.6640625" style="57" customWidth="1"/>
    <col min="49" max="49" width="3.44140625" style="57" customWidth="1"/>
    <col min="50" max="50" width="3.6640625" style="57" customWidth="1"/>
    <col min="51" max="51" width="4" style="57" customWidth="1"/>
    <col min="52" max="52" width="3.6640625" style="57" customWidth="1"/>
  </cols>
  <sheetData>
    <row r="1" spans="1:53" ht="90.75" customHeigh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298" t="s">
        <v>420</v>
      </c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</row>
    <row r="2" spans="1:53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300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</row>
    <row r="3" spans="1:53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300" t="s">
        <v>279</v>
      </c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</row>
    <row r="4" spans="1:53" ht="31.5" customHeight="1" x14ac:dyDescent="0.3">
      <c r="A4" s="39"/>
      <c r="B4" s="302" t="s">
        <v>422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3"/>
      <c r="AU4" s="303"/>
      <c r="AV4" s="303"/>
      <c r="AW4" s="303"/>
      <c r="AX4" s="303"/>
      <c r="AY4" s="303"/>
      <c r="AZ4" s="303"/>
    </row>
    <row r="5" spans="1:53" s="35" customFormat="1" ht="15" customHeight="1" x14ac:dyDescent="0.25">
      <c r="A5" s="323" t="s">
        <v>314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2" t="s">
        <v>546</v>
      </c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1"/>
    </row>
    <row r="6" spans="1:53" s="35" customFormat="1" ht="15" customHeight="1" x14ac:dyDescent="0.25">
      <c r="A6" s="323" t="s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4"/>
    </row>
    <row r="7" spans="1:53" s="35" customFormat="1" ht="15" customHeight="1" x14ac:dyDescent="0.25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99" t="s">
        <v>1</v>
      </c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5"/>
    </row>
    <row r="8" spans="1:53" s="3" customFormat="1" ht="15" customHeight="1" x14ac:dyDescent="0.25">
      <c r="A8" s="323" t="s">
        <v>2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60" t="s">
        <v>287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"/>
    </row>
    <row r="9" spans="1:53" s="3" customFormat="1" ht="15" customHeight="1" x14ac:dyDescent="0.2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"/>
    </row>
    <row r="10" spans="1:53" s="3" customFormat="1" ht="15" customHeight="1" x14ac:dyDescent="0.3">
      <c r="A10" s="184"/>
      <c r="B10" s="485" t="s">
        <v>434</v>
      </c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6"/>
    </row>
    <row r="11" spans="1:53" s="3" customFormat="1" ht="20.399999999999999" customHeight="1" x14ac:dyDescent="0.3">
      <c r="A11" s="188"/>
      <c r="B11" s="411" t="s">
        <v>562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"/>
    </row>
    <row r="12" spans="1:53" s="197" customFormat="1" ht="12.6" customHeight="1" x14ac:dyDescent="0.25">
      <c r="A12" s="185"/>
      <c r="B12" s="341" t="s">
        <v>3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2"/>
      <c r="Z12" s="347" t="s">
        <v>70</v>
      </c>
      <c r="AA12" s="341"/>
      <c r="AB12" s="342"/>
      <c r="AC12" s="352" t="s">
        <v>5</v>
      </c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196"/>
    </row>
    <row r="13" spans="1:53" s="197" customFormat="1" ht="15" customHeight="1" x14ac:dyDescent="0.25">
      <c r="A13" s="185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4"/>
      <c r="Z13" s="348"/>
      <c r="AA13" s="343"/>
      <c r="AB13" s="344"/>
      <c r="AC13" s="347" t="s">
        <v>625</v>
      </c>
      <c r="AD13" s="341"/>
      <c r="AE13" s="341"/>
      <c r="AF13" s="341"/>
      <c r="AG13" s="341"/>
      <c r="AH13" s="341"/>
      <c r="AI13" s="341"/>
      <c r="AJ13" s="342"/>
      <c r="AK13" s="347" t="s">
        <v>626</v>
      </c>
      <c r="AL13" s="341"/>
      <c r="AM13" s="341"/>
      <c r="AN13" s="341"/>
      <c r="AO13" s="341"/>
      <c r="AP13" s="341"/>
      <c r="AQ13" s="341"/>
      <c r="AR13" s="342"/>
      <c r="AS13" s="347" t="s">
        <v>627</v>
      </c>
      <c r="AT13" s="341"/>
      <c r="AU13" s="341"/>
      <c r="AV13" s="341"/>
      <c r="AW13" s="341"/>
      <c r="AX13" s="341"/>
      <c r="AY13" s="341"/>
      <c r="AZ13" s="341"/>
      <c r="BA13" s="196"/>
    </row>
    <row r="14" spans="1:53" s="3" customFormat="1" ht="29.4" customHeight="1" thickBot="1" x14ac:dyDescent="0.3">
      <c r="A14" s="179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6"/>
      <c r="Z14" s="349"/>
      <c r="AA14" s="350"/>
      <c r="AB14" s="351"/>
      <c r="AC14" s="349"/>
      <c r="AD14" s="350"/>
      <c r="AE14" s="350"/>
      <c r="AF14" s="350"/>
      <c r="AG14" s="350"/>
      <c r="AH14" s="350"/>
      <c r="AI14" s="350"/>
      <c r="AJ14" s="351"/>
      <c r="AK14" s="349"/>
      <c r="AL14" s="350"/>
      <c r="AM14" s="350"/>
      <c r="AN14" s="350"/>
      <c r="AO14" s="350"/>
      <c r="AP14" s="350"/>
      <c r="AQ14" s="350"/>
      <c r="AR14" s="351"/>
      <c r="AS14" s="349"/>
      <c r="AT14" s="350"/>
      <c r="AU14" s="350"/>
      <c r="AV14" s="350"/>
      <c r="AW14" s="350"/>
      <c r="AX14" s="350"/>
      <c r="AY14" s="350"/>
      <c r="AZ14" s="350"/>
      <c r="BA14" s="6"/>
    </row>
    <row r="15" spans="1:53" s="171" customFormat="1" ht="15.75" customHeight="1" thickBot="1" x14ac:dyDescent="0.35">
      <c r="A15" s="172"/>
      <c r="B15" s="397">
        <v>1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10" t="s">
        <v>73</v>
      </c>
      <c r="AA15" s="311"/>
      <c r="AB15" s="339"/>
      <c r="AC15" s="310" t="s">
        <v>9</v>
      </c>
      <c r="AD15" s="311"/>
      <c r="AE15" s="311"/>
      <c r="AF15" s="311"/>
      <c r="AG15" s="311"/>
      <c r="AH15" s="311"/>
      <c r="AI15" s="311"/>
      <c r="AJ15" s="339"/>
      <c r="AK15" s="310" t="s">
        <v>10</v>
      </c>
      <c r="AL15" s="311"/>
      <c r="AM15" s="311"/>
      <c r="AN15" s="311"/>
      <c r="AO15" s="311"/>
      <c r="AP15" s="311"/>
      <c r="AQ15" s="311"/>
      <c r="AR15" s="339"/>
      <c r="AS15" s="310" t="s">
        <v>11</v>
      </c>
      <c r="AT15" s="311"/>
      <c r="AU15" s="311"/>
      <c r="AV15" s="311"/>
      <c r="AW15" s="311"/>
      <c r="AX15" s="311"/>
      <c r="AY15" s="311"/>
      <c r="AZ15" s="311"/>
    </row>
    <row r="16" spans="1:53" s="171" customFormat="1" ht="33.75" customHeight="1" x14ac:dyDescent="0.3">
      <c r="A16" s="172"/>
      <c r="B16" s="304" t="s">
        <v>378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5"/>
      <c r="Z16" s="312" t="s">
        <v>223</v>
      </c>
      <c r="AA16" s="313"/>
      <c r="AB16" s="314"/>
      <c r="AC16" s="315">
        <v>1759</v>
      </c>
      <c r="AD16" s="316"/>
      <c r="AE16" s="316"/>
      <c r="AF16" s="316"/>
      <c r="AG16" s="316"/>
      <c r="AH16" s="316"/>
      <c r="AI16" s="316"/>
      <c r="AJ16" s="317"/>
      <c r="AK16" s="318"/>
      <c r="AL16" s="319"/>
      <c r="AM16" s="319"/>
      <c r="AN16" s="319"/>
      <c r="AO16" s="319"/>
      <c r="AP16" s="319"/>
      <c r="AQ16" s="319"/>
      <c r="AR16" s="320"/>
      <c r="AS16" s="318"/>
      <c r="AT16" s="319"/>
      <c r="AU16" s="319"/>
      <c r="AV16" s="319"/>
      <c r="AW16" s="319"/>
      <c r="AX16" s="319"/>
      <c r="AY16" s="319"/>
      <c r="AZ16" s="321"/>
    </row>
    <row r="17" spans="1:52" s="171" customFormat="1" ht="31.5" customHeight="1" x14ac:dyDescent="0.3">
      <c r="A17" s="172"/>
      <c r="B17" s="304" t="s">
        <v>371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5"/>
      <c r="Z17" s="328" t="s">
        <v>225</v>
      </c>
      <c r="AA17" s="329"/>
      <c r="AB17" s="330"/>
      <c r="AC17" s="331"/>
      <c r="AD17" s="332"/>
      <c r="AE17" s="332"/>
      <c r="AF17" s="332"/>
      <c r="AG17" s="332"/>
      <c r="AH17" s="332"/>
      <c r="AI17" s="332"/>
      <c r="AJ17" s="333"/>
      <c r="AK17" s="334"/>
      <c r="AL17" s="335"/>
      <c r="AM17" s="335"/>
      <c r="AN17" s="335"/>
      <c r="AO17" s="335"/>
      <c r="AP17" s="335"/>
      <c r="AQ17" s="335"/>
      <c r="AR17" s="336"/>
      <c r="AS17" s="334"/>
      <c r="AT17" s="335"/>
      <c r="AU17" s="335"/>
      <c r="AV17" s="335"/>
      <c r="AW17" s="335"/>
      <c r="AX17" s="335"/>
      <c r="AY17" s="335"/>
      <c r="AZ17" s="337"/>
    </row>
    <row r="18" spans="1:52" s="171" customFormat="1" ht="17.25" customHeight="1" x14ac:dyDescent="0.3">
      <c r="A18" s="172"/>
      <c r="B18" s="304" t="s">
        <v>361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5"/>
      <c r="Z18" s="328" t="s">
        <v>237</v>
      </c>
      <c r="AA18" s="329"/>
      <c r="AB18" s="330"/>
      <c r="AC18" s="306">
        <v>48350.879999999997</v>
      </c>
      <c r="AD18" s="307"/>
      <c r="AE18" s="307"/>
      <c r="AF18" s="307"/>
      <c r="AG18" s="307"/>
      <c r="AH18" s="307"/>
      <c r="AI18" s="307"/>
      <c r="AJ18" s="308"/>
      <c r="AK18" s="306">
        <v>0</v>
      </c>
      <c r="AL18" s="307"/>
      <c r="AM18" s="307"/>
      <c r="AN18" s="307"/>
      <c r="AO18" s="307"/>
      <c r="AP18" s="307"/>
      <c r="AQ18" s="307"/>
      <c r="AR18" s="308"/>
      <c r="AS18" s="306">
        <v>0</v>
      </c>
      <c r="AT18" s="307"/>
      <c r="AU18" s="307"/>
      <c r="AV18" s="307"/>
      <c r="AW18" s="307"/>
      <c r="AX18" s="307"/>
      <c r="AY18" s="307"/>
      <c r="AZ18" s="309"/>
    </row>
    <row r="19" spans="1:52" s="171" customFormat="1" ht="33" customHeight="1" x14ac:dyDescent="0.3">
      <c r="A19" s="172"/>
      <c r="B19" s="304" t="s">
        <v>372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5"/>
      <c r="Z19" s="328" t="s">
        <v>241</v>
      </c>
      <c r="AA19" s="329"/>
      <c r="AB19" s="330"/>
      <c r="AC19" s="306">
        <v>1909.88</v>
      </c>
      <c r="AD19" s="307"/>
      <c r="AE19" s="307"/>
      <c r="AF19" s="307"/>
      <c r="AG19" s="307"/>
      <c r="AH19" s="307"/>
      <c r="AI19" s="307"/>
      <c r="AJ19" s="308"/>
      <c r="AK19" s="306"/>
      <c r="AL19" s="307"/>
      <c r="AM19" s="307"/>
      <c r="AN19" s="307"/>
      <c r="AO19" s="307"/>
      <c r="AP19" s="307"/>
      <c r="AQ19" s="307"/>
      <c r="AR19" s="308"/>
      <c r="AS19" s="306"/>
      <c r="AT19" s="307"/>
      <c r="AU19" s="307"/>
      <c r="AV19" s="307"/>
      <c r="AW19" s="307"/>
      <c r="AX19" s="307"/>
      <c r="AY19" s="307"/>
      <c r="AZ19" s="309"/>
    </row>
    <row r="20" spans="1:52" s="171" customFormat="1" ht="31.5" customHeight="1" x14ac:dyDescent="0.3">
      <c r="A20" s="172"/>
      <c r="B20" s="304" t="s">
        <v>375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5"/>
      <c r="Z20" s="328" t="s">
        <v>252</v>
      </c>
      <c r="AA20" s="329"/>
      <c r="AB20" s="330"/>
      <c r="AC20" s="306"/>
      <c r="AD20" s="307"/>
      <c r="AE20" s="307"/>
      <c r="AF20" s="307"/>
      <c r="AG20" s="307"/>
      <c r="AH20" s="307"/>
      <c r="AI20" s="307"/>
      <c r="AJ20" s="308"/>
      <c r="AK20" s="306"/>
      <c r="AL20" s="307"/>
      <c r="AM20" s="307"/>
      <c r="AN20" s="307"/>
      <c r="AO20" s="307"/>
      <c r="AP20" s="307"/>
      <c r="AQ20" s="307"/>
      <c r="AR20" s="308"/>
      <c r="AS20" s="306"/>
      <c r="AT20" s="307"/>
      <c r="AU20" s="307"/>
      <c r="AV20" s="307"/>
      <c r="AW20" s="307"/>
      <c r="AX20" s="307"/>
      <c r="AY20" s="307"/>
      <c r="AZ20" s="309"/>
    </row>
    <row r="21" spans="1:52" s="171" customFormat="1" ht="33" customHeight="1" thickBot="1" x14ac:dyDescent="0.35">
      <c r="A21" s="172"/>
      <c r="B21" s="304" t="s">
        <v>390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5"/>
      <c r="Z21" s="325" t="s">
        <v>272</v>
      </c>
      <c r="AA21" s="326"/>
      <c r="AB21" s="327"/>
      <c r="AC21" s="306">
        <f>AC16-AC17+AC18-AC19+AC20</f>
        <v>48200</v>
      </c>
      <c r="AD21" s="307"/>
      <c r="AE21" s="307"/>
      <c r="AF21" s="307"/>
      <c r="AG21" s="307"/>
      <c r="AH21" s="307"/>
      <c r="AI21" s="307"/>
      <c r="AJ21" s="308"/>
      <c r="AK21" s="306">
        <v>0</v>
      </c>
      <c r="AL21" s="307"/>
      <c r="AM21" s="307"/>
      <c r="AN21" s="307"/>
      <c r="AO21" s="307"/>
      <c r="AP21" s="307"/>
      <c r="AQ21" s="307"/>
      <c r="AR21" s="308"/>
      <c r="AS21" s="306">
        <v>0</v>
      </c>
      <c r="AT21" s="307"/>
      <c r="AU21" s="307"/>
      <c r="AV21" s="307"/>
      <c r="AW21" s="307"/>
      <c r="AX21" s="307"/>
      <c r="AY21" s="307"/>
      <c r="AZ21" s="309"/>
    </row>
    <row r="22" spans="1:52" ht="20.25" customHeight="1" x14ac:dyDescent="0.3">
      <c r="A22" s="67"/>
      <c r="B22" s="354" t="s">
        <v>373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</row>
    <row r="23" spans="1:52" x14ac:dyDescent="0.3">
      <c r="A23" s="74"/>
      <c r="B23" s="354" t="s">
        <v>435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</row>
    <row r="24" spans="1:52" ht="11.25" customHeight="1" x14ac:dyDescent="0.3">
      <c r="A24" s="74"/>
      <c r="B24" s="173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</row>
    <row r="25" spans="1:52" ht="11.25" customHeight="1" x14ac:dyDescent="0.3">
      <c r="A25" s="74"/>
      <c r="B25" s="419" t="s">
        <v>271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19"/>
      <c r="AV25" s="419"/>
      <c r="AW25" s="419"/>
      <c r="AX25" s="419"/>
      <c r="AY25" s="419"/>
      <c r="AZ25" s="419"/>
    </row>
    <row r="26" spans="1:52" ht="11.25" customHeight="1" x14ac:dyDescent="0.3">
      <c r="A26" s="74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</row>
    <row r="27" spans="1:52" ht="15.75" customHeight="1" x14ac:dyDescent="0.3">
      <c r="A27" s="74"/>
      <c r="B27" s="413" t="s">
        <v>3</v>
      </c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347" t="s">
        <v>289</v>
      </c>
      <c r="X27" s="341"/>
      <c r="Y27" s="342"/>
      <c r="Z27" s="341" t="s">
        <v>70</v>
      </c>
      <c r="AA27" s="341"/>
      <c r="AB27" s="342"/>
      <c r="AC27" s="352" t="s">
        <v>5</v>
      </c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</row>
    <row r="28" spans="1:52" ht="11.25" customHeight="1" x14ac:dyDescent="0.3">
      <c r="A28" s="74"/>
      <c r="B28" s="413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348"/>
      <c r="X28" s="343"/>
      <c r="Y28" s="344"/>
      <c r="Z28" s="343"/>
      <c r="AA28" s="343"/>
      <c r="AB28" s="344"/>
      <c r="AC28" s="347" t="s">
        <v>625</v>
      </c>
      <c r="AD28" s="341"/>
      <c r="AE28" s="341"/>
      <c r="AF28" s="341"/>
      <c r="AG28" s="341"/>
      <c r="AH28" s="341"/>
      <c r="AI28" s="341"/>
      <c r="AJ28" s="342"/>
      <c r="AK28" s="414" t="s">
        <v>626</v>
      </c>
      <c r="AL28" s="414"/>
      <c r="AM28" s="414"/>
      <c r="AN28" s="414"/>
      <c r="AO28" s="414"/>
      <c r="AP28" s="414"/>
      <c r="AQ28" s="414"/>
      <c r="AR28" s="414"/>
      <c r="AS28" s="341" t="s">
        <v>627</v>
      </c>
      <c r="AT28" s="341"/>
      <c r="AU28" s="341"/>
      <c r="AV28" s="341"/>
      <c r="AW28" s="341"/>
      <c r="AX28" s="341"/>
      <c r="AY28" s="341"/>
      <c r="AZ28" s="341"/>
    </row>
    <row r="29" spans="1:52" ht="36" customHeight="1" x14ac:dyDescent="0.3">
      <c r="A29" s="74"/>
      <c r="B29" s="413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20"/>
      <c r="X29" s="345"/>
      <c r="Y29" s="346"/>
      <c r="Z29" s="345"/>
      <c r="AA29" s="345"/>
      <c r="AB29" s="346"/>
      <c r="AC29" s="420"/>
      <c r="AD29" s="345"/>
      <c r="AE29" s="345"/>
      <c r="AF29" s="345"/>
      <c r="AG29" s="345"/>
      <c r="AH29" s="345"/>
      <c r="AI29" s="345"/>
      <c r="AJ29" s="346"/>
      <c r="AK29" s="414"/>
      <c r="AL29" s="414"/>
      <c r="AM29" s="414"/>
      <c r="AN29" s="414"/>
      <c r="AO29" s="414"/>
      <c r="AP29" s="414"/>
      <c r="AQ29" s="414"/>
      <c r="AR29" s="414"/>
      <c r="AS29" s="345"/>
      <c r="AT29" s="345"/>
      <c r="AU29" s="345"/>
      <c r="AV29" s="345"/>
      <c r="AW29" s="345"/>
      <c r="AX29" s="345"/>
      <c r="AY29" s="345"/>
      <c r="AZ29" s="345"/>
    </row>
    <row r="30" spans="1:52" ht="11.25" customHeight="1" thickBot="1" x14ac:dyDescent="0.35">
      <c r="A30" s="74"/>
      <c r="B30" s="400">
        <v>1</v>
      </c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2" t="s">
        <v>73</v>
      </c>
      <c r="X30" s="403"/>
      <c r="Y30" s="400"/>
      <c r="Z30" s="421" t="s">
        <v>9</v>
      </c>
      <c r="AA30" s="421"/>
      <c r="AB30" s="422"/>
      <c r="AC30" s="423" t="s">
        <v>10</v>
      </c>
      <c r="AD30" s="424"/>
      <c r="AE30" s="424"/>
      <c r="AF30" s="424"/>
      <c r="AG30" s="424"/>
      <c r="AH30" s="424"/>
      <c r="AI30" s="424"/>
      <c r="AJ30" s="425"/>
      <c r="AK30" s="423" t="s">
        <v>11</v>
      </c>
      <c r="AL30" s="424"/>
      <c r="AM30" s="424"/>
      <c r="AN30" s="424"/>
      <c r="AO30" s="424"/>
      <c r="AP30" s="424"/>
      <c r="AQ30" s="424"/>
      <c r="AR30" s="425"/>
      <c r="AS30" s="423" t="s">
        <v>12</v>
      </c>
      <c r="AT30" s="424"/>
      <c r="AU30" s="424"/>
      <c r="AV30" s="424"/>
      <c r="AW30" s="424"/>
      <c r="AX30" s="424"/>
      <c r="AY30" s="424"/>
      <c r="AZ30" s="424"/>
    </row>
    <row r="31" spans="1:52" ht="17.25" customHeight="1" x14ac:dyDescent="0.3">
      <c r="A31" s="74"/>
      <c r="B31" s="400" t="s">
        <v>361</v>
      </c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2" t="s">
        <v>490</v>
      </c>
      <c r="X31" s="403"/>
      <c r="Y31" s="404"/>
      <c r="Z31" s="405" t="s">
        <v>27</v>
      </c>
      <c r="AA31" s="406"/>
      <c r="AB31" s="406"/>
      <c r="AC31" s="407">
        <f>AC21</f>
        <v>48200</v>
      </c>
      <c r="AD31" s="408"/>
      <c r="AE31" s="408"/>
      <c r="AF31" s="408"/>
      <c r="AG31" s="408"/>
      <c r="AH31" s="408"/>
      <c r="AI31" s="408"/>
      <c r="AJ31" s="409"/>
      <c r="AK31" s="407">
        <v>0</v>
      </c>
      <c r="AL31" s="408"/>
      <c r="AM31" s="408"/>
      <c r="AN31" s="408"/>
      <c r="AO31" s="408"/>
      <c r="AP31" s="408"/>
      <c r="AQ31" s="408"/>
      <c r="AR31" s="409"/>
      <c r="AS31" s="407">
        <v>0</v>
      </c>
      <c r="AT31" s="408"/>
      <c r="AU31" s="408"/>
      <c r="AV31" s="408"/>
      <c r="AW31" s="408"/>
      <c r="AX31" s="408"/>
      <c r="AY31" s="408"/>
      <c r="AZ31" s="410"/>
    </row>
    <row r="32" spans="1:52" ht="15" customHeight="1" x14ac:dyDescent="0.3">
      <c r="A32" s="74"/>
      <c r="B32" s="413" t="s">
        <v>488</v>
      </c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352">
        <v>266</v>
      </c>
      <c r="X32" s="353"/>
      <c r="Y32" s="415"/>
      <c r="Z32" s="416" t="s">
        <v>28</v>
      </c>
      <c r="AA32" s="417"/>
      <c r="AB32" s="418"/>
      <c r="AC32" s="352">
        <f>AC44</f>
        <v>0</v>
      </c>
      <c r="AD32" s="353"/>
      <c r="AE32" s="353"/>
      <c r="AF32" s="353"/>
      <c r="AG32" s="353"/>
      <c r="AH32" s="353"/>
      <c r="AI32" s="353"/>
      <c r="AJ32" s="413"/>
      <c r="AK32" s="352">
        <v>0</v>
      </c>
      <c r="AL32" s="353"/>
      <c r="AM32" s="353"/>
      <c r="AN32" s="353"/>
      <c r="AO32" s="353"/>
      <c r="AP32" s="353"/>
      <c r="AQ32" s="353"/>
      <c r="AR32" s="413"/>
      <c r="AS32" s="352">
        <v>0</v>
      </c>
      <c r="AT32" s="353"/>
      <c r="AU32" s="353"/>
      <c r="AV32" s="353"/>
      <c r="AW32" s="353"/>
      <c r="AX32" s="353"/>
      <c r="AY32" s="353"/>
      <c r="AZ32" s="415"/>
    </row>
    <row r="33" spans="1:52" ht="18.75" customHeight="1" thickBot="1" x14ac:dyDescent="0.35">
      <c r="A33" s="74"/>
      <c r="B33" s="400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2"/>
      <c r="X33" s="403"/>
      <c r="Y33" s="404"/>
      <c r="Z33" s="426" t="s">
        <v>29</v>
      </c>
      <c r="AA33" s="427"/>
      <c r="AB33" s="428"/>
      <c r="AC33" s="429"/>
      <c r="AD33" s="430"/>
      <c r="AE33" s="430"/>
      <c r="AF33" s="430"/>
      <c r="AG33" s="430"/>
      <c r="AH33" s="430"/>
      <c r="AI33" s="430"/>
      <c r="AJ33" s="431"/>
      <c r="AK33" s="429"/>
      <c r="AL33" s="430"/>
      <c r="AM33" s="430"/>
      <c r="AN33" s="430"/>
      <c r="AO33" s="430"/>
      <c r="AP33" s="430"/>
      <c r="AQ33" s="430"/>
      <c r="AR33" s="431"/>
      <c r="AS33" s="429"/>
      <c r="AT33" s="430"/>
      <c r="AU33" s="430"/>
      <c r="AV33" s="430"/>
      <c r="AW33" s="430"/>
      <c r="AX33" s="430"/>
      <c r="AY33" s="430"/>
      <c r="AZ33" s="432"/>
    </row>
    <row r="34" spans="1:52" ht="11.25" customHeight="1" x14ac:dyDescent="0.3">
      <c r="A34" s="74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4"/>
      <c r="P34" s="114"/>
      <c r="Q34" s="113"/>
      <c r="R34" s="113"/>
      <c r="S34" s="113"/>
      <c r="T34" s="113"/>
      <c r="U34" s="113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6"/>
      <c r="AI34" s="116"/>
      <c r="AJ34" s="116"/>
      <c r="AK34" s="116"/>
      <c r="AL34" s="116"/>
      <c r="AM34" s="116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</row>
    <row r="35" spans="1:52" ht="27" customHeight="1" x14ac:dyDescent="0.3">
      <c r="A35" s="74"/>
      <c r="B35" s="433" t="s">
        <v>280</v>
      </c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3"/>
      <c r="AW35" s="433"/>
      <c r="AX35" s="433"/>
      <c r="AY35" s="433"/>
      <c r="AZ35" s="433"/>
    </row>
    <row r="36" spans="1:52" ht="8.25" customHeight="1" x14ac:dyDescent="0.3">
      <c r="A36" s="74"/>
      <c r="B36" s="187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</row>
    <row r="37" spans="1:52" ht="20.25" customHeight="1" x14ac:dyDescent="0.3">
      <c r="A37" s="74"/>
      <c r="B37" s="434" t="s">
        <v>443</v>
      </c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</row>
    <row r="38" spans="1:52" ht="6.75" customHeight="1" x14ac:dyDescent="0.3">
      <c r="A38" s="74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</row>
    <row r="39" spans="1:52" ht="11.25" customHeight="1" x14ac:dyDescent="0.3">
      <c r="A39" s="74"/>
      <c r="B39" s="341" t="s">
        <v>3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2"/>
      <c r="Z39" s="347" t="s">
        <v>70</v>
      </c>
      <c r="AA39" s="341"/>
      <c r="AB39" s="342"/>
      <c r="AC39" s="352" t="s">
        <v>5</v>
      </c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</row>
    <row r="40" spans="1:52" ht="11.25" customHeight="1" x14ac:dyDescent="0.3">
      <c r="A40" s="74"/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4"/>
      <c r="Z40" s="348"/>
      <c r="AA40" s="343"/>
      <c r="AB40" s="344"/>
      <c r="AC40" s="347" t="s">
        <v>625</v>
      </c>
      <c r="AD40" s="341"/>
      <c r="AE40" s="341"/>
      <c r="AF40" s="341"/>
      <c r="AG40" s="341"/>
      <c r="AH40" s="341"/>
      <c r="AI40" s="341"/>
      <c r="AJ40" s="342"/>
      <c r="AK40" s="414" t="s">
        <v>626</v>
      </c>
      <c r="AL40" s="414"/>
      <c r="AM40" s="414"/>
      <c r="AN40" s="414"/>
      <c r="AO40" s="414"/>
      <c r="AP40" s="414"/>
      <c r="AQ40" s="414"/>
      <c r="AR40" s="414"/>
      <c r="AS40" s="341" t="s">
        <v>627</v>
      </c>
      <c r="AT40" s="341"/>
      <c r="AU40" s="341"/>
      <c r="AV40" s="341"/>
      <c r="AW40" s="341"/>
      <c r="AX40" s="341"/>
      <c r="AY40" s="341"/>
      <c r="AZ40" s="341"/>
    </row>
    <row r="41" spans="1:52" ht="36" customHeight="1" x14ac:dyDescent="0.3">
      <c r="A41" s="74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6"/>
      <c r="Z41" s="420"/>
      <c r="AA41" s="345"/>
      <c r="AB41" s="346"/>
      <c r="AC41" s="420"/>
      <c r="AD41" s="345"/>
      <c r="AE41" s="345"/>
      <c r="AF41" s="345"/>
      <c r="AG41" s="345"/>
      <c r="AH41" s="345"/>
      <c r="AI41" s="345"/>
      <c r="AJ41" s="346"/>
      <c r="AK41" s="414"/>
      <c r="AL41" s="414"/>
      <c r="AM41" s="414"/>
      <c r="AN41" s="414"/>
      <c r="AO41" s="414"/>
      <c r="AP41" s="414"/>
      <c r="AQ41" s="414"/>
      <c r="AR41" s="414"/>
      <c r="AS41" s="345"/>
      <c r="AT41" s="345"/>
      <c r="AU41" s="345"/>
      <c r="AV41" s="345"/>
      <c r="AW41" s="345"/>
      <c r="AX41" s="345"/>
      <c r="AY41" s="345"/>
      <c r="AZ41" s="345"/>
    </row>
    <row r="42" spans="1:52" ht="17.25" customHeight="1" thickBot="1" x14ac:dyDescent="0.35">
      <c r="A42" s="74"/>
      <c r="B42" s="421">
        <v>1</v>
      </c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2"/>
      <c r="Z42" s="435" t="s">
        <v>73</v>
      </c>
      <c r="AA42" s="421"/>
      <c r="AB42" s="421"/>
      <c r="AC42" s="435" t="s">
        <v>9</v>
      </c>
      <c r="AD42" s="421"/>
      <c r="AE42" s="421"/>
      <c r="AF42" s="421"/>
      <c r="AG42" s="421"/>
      <c r="AH42" s="421"/>
      <c r="AI42" s="421"/>
      <c r="AJ42" s="422"/>
      <c r="AK42" s="435" t="s">
        <v>10</v>
      </c>
      <c r="AL42" s="421"/>
      <c r="AM42" s="421"/>
      <c r="AN42" s="421"/>
      <c r="AO42" s="421"/>
      <c r="AP42" s="421"/>
      <c r="AQ42" s="421"/>
      <c r="AR42" s="422"/>
      <c r="AS42" s="435" t="s">
        <v>11</v>
      </c>
      <c r="AT42" s="421"/>
      <c r="AU42" s="421"/>
      <c r="AV42" s="421"/>
      <c r="AW42" s="421"/>
      <c r="AX42" s="421"/>
      <c r="AY42" s="421"/>
      <c r="AZ42" s="421"/>
    </row>
    <row r="43" spans="1:52" ht="31.5" customHeight="1" x14ac:dyDescent="0.3">
      <c r="A43" s="74"/>
      <c r="B43" s="436" t="s">
        <v>436</v>
      </c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7"/>
      <c r="Z43" s="438" t="s">
        <v>223</v>
      </c>
      <c r="AA43" s="439"/>
      <c r="AB43" s="440"/>
      <c r="AC43" s="407">
        <f>AW62</f>
        <v>41670</v>
      </c>
      <c r="AD43" s="408"/>
      <c r="AE43" s="408"/>
      <c r="AF43" s="408"/>
      <c r="AG43" s="408"/>
      <c r="AH43" s="408"/>
      <c r="AI43" s="408"/>
      <c r="AJ43" s="409"/>
      <c r="AK43" s="407">
        <v>0</v>
      </c>
      <c r="AL43" s="408"/>
      <c r="AM43" s="408"/>
      <c r="AN43" s="408"/>
      <c r="AO43" s="408"/>
      <c r="AP43" s="408"/>
      <c r="AQ43" s="408"/>
      <c r="AR43" s="409"/>
      <c r="AS43" s="407">
        <v>0</v>
      </c>
      <c r="AT43" s="408"/>
      <c r="AU43" s="408"/>
      <c r="AV43" s="408"/>
      <c r="AW43" s="408"/>
      <c r="AX43" s="408"/>
      <c r="AY43" s="408"/>
      <c r="AZ43" s="410"/>
    </row>
    <row r="44" spans="1:52" ht="61.5" customHeight="1" x14ac:dyDescent="0.3">
      <c r="A44" s="74"/>
      <c r="B44" s="441" t="s">
        <v>437</v>
      </c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2"/>
      <c r="Z44" s="443" t="s">
        <v>225</v>
      </c>
      <c r="AA44" s="444"/>
      <c r="AB44" s="445"/>
      <c r="AC44" s="352">
        <f>W98</f>
        <v>0</v>
      </c>
      <c r="AD44" s="353"/>
      <c r="AE44" s="353"/>
      <c r="AF44" s="353"/>
      <c r="AG44" s="353"/>
      <c r="AH44" s="353"/>
      <c r="AI44" s="353"/>
      <c r="AJ44" s="413"/>
      <c r="AK44" s="352">
        <v>0</v>
      </c>
      <c r="AL44" s="353"/>
      <c r="AM44" s="353"/>
      <c r="AN44" s="353"/>
      <c r="AO44" s="353"/>
      <c r="AP44" s="353"/>
      <c r="AQ44" s="353"/>
      <c r="AR44" s="413"/>
      <c r="AS44" s="352">
        <v>0</v>
      </c>
      <c r="AT44" s="353"/>
      <c r="AU44" s="353"/>
      <c r="AV44" s="353"/>
      <c r="AW44" s="353"/>
      <c r="AX44" s="353"/>
      <c r="AY44" s="353"/>
      <c r="AZ44" s="415"/>
    </row>
    <row r="45" spans="1:52" ht="29.25" customHeight="1" x14ac:dyDescent="0.3">
      <c r="A45" s="74"/>
      <c r="B45" s="441" t="s">
        <v>438</v>
      </c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2"/>
      <c r="Z45" s="443" t="s">
        <v>237</v>
      </c>
      <c r="AA45" s="444"/>
      <c r="AB45" s="445"/>
      <c r="AC45" s="352">
        <f>W108</f>
        <v>6530</v>
      </c>
      <c r="AD45" s="353"/>
      <c r="AE45" s="353"/>
      <c r="AF45" s="353"/>
      <c r="AG45" s="353"/>
      <c r="AH45" s="353"/>
      <c r="AI45" s="353"/>
      <c r="AJ45" s="413"/>
      <c r="AK45" s="352">
        <v>0</v>
      </c>
      <c r="AL45" s="353"/>
      <c r="AM45" s="353"/>
      <c r="AN45" s="353"/>
      <c r="AO45" s="353"/>
      <c r="AP45" s="353"/>
      <c r="AQ45" s="353"/>
      <c r="AR45" s="413"/>
      <c r="AS45" s="352">
        <v>0</v>
      </c>
      <c r="AT45" s="353"/>
      <c r="AU45" s="353"/>
      <c r="AV45" s="353"/>
      <c r="AW45" s="353"/>
      <c r="AX45" s="353"/>
      <c r="AY45" s="353"/>
      <c r="AZ45" s="415"/>
    </row>
    <row r="46" spans="1:52" ht="20.100000000000001" customHeight="1" x14ac:dyDescent="0.3">
      <c r="A46" s="74"/>
      <c r="B46" s="441" t="s">
        <v>439</v>
      </c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2"/>
      <c r="Z46" s="443" t="s">
        <v>241</v>
      </c>
      <c r="AA46" s="444"/>
      <c r="AB46" s="445"/>
      <c r="AC46" s="352"/>
      <c r="AD46" s="353"/>
      <c r="AE46" s="353"/>
      <c r="AF46" s="353"/>
      <c r="AG46" s="353"/>
      <c r="AH46" s="353"/>
      <c r="AI46" s="353"/>
      <c r="AJ46" s="413"/>
      <c r="AK46" s="352"/>
      <c r="AL46" s="353"/>
      <c r="AM46" s="353"/>
      <c r="AN46" s="353"/>
      <c r="AO46" s="353"/>
      <c r="AP46" s="353"/>
      <c r="AQ46" s="353"/>
      <c r="AR46" s="413"/>
      <c r="AS46" s="352"/>
      <c r="AT46" s="353"/>
      <c r="AU46" s="353"/>
      <c r="AV46" s="353"/>
      <c r="AW46" s="353"/>
      <c r="AX46" s="353"/>
      <c r="AY46" s="353"/>
      <c r="AZ46" s="415"/>
    </row>
    <row r="47" spans="1:52" ht="30.75" customHeight="1" x14ac:dyDescent="0.3">
      <c r="A47" s="74"/>
      <c r="B47" s="441" t="s">
        <v>440</v>
      </c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2"/>
      <c r="Z47" s="189"/>
      <c r="AA47" s="190"/>
      <c r="AB47" s="191"/>
      <c r="AC47" s="352"/>
      <c r="AD47" s="353"/>
      <c r="AE47" s="353"/>
      <c r="AF47" s="353"/>
      <c r="AG47" s="353"/>
      <c r="AH47" s="353"/>
      <c r="AI47" s="353"/>
      <c r="AJ47" s="413"/>
      <c r="AK47" s="352"/>
      <c r="AL47" s="353"/>
      <c r="AM47" s="353"/>
      <c r="AN47" s="353"/>
      <c r="AO47" s="353"/>
      <c r="AP47" s="353"/>
      <c r="AQ47" s="353"/>
      <c r="AR47" s="413"/>
      <c r="AS47" s="352"/>
      <c r="AT47" s="353"/>
      <c r="AU47" s="353"/>
      <c r="AV47" s="353"/>
      <c r="AW47" s="353"/>
      <c r="AX47" s="353"/>
      <c r="AY47" s="353"/>
      <c r="AZ47" s="415"/>
    </row>
    <row r="48" spans="1:52" ht="20.100000000000001" customHeight="1" x14ac:dyDescent="0.3">
      <c r="A48" s="74"/>
      <c r="B48" s="441" t="s">
        <v>441</v>
      </c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2"/>
      <c r="Z48" s="443" t="s">
        <v>252</v>
      </c>
      <c r="AA48" s="444"/>
      <c r="AB48" s="445"/>
      <c r="AC48" s="352"/>
      <c r="AD48" s="353"/>
      <c r="AE48" s="353"/>
      <c r="AF48" s="353"/>
      <c r="AG48" s="353"/>
      <c r="AH48" s="353"/>
      <c r="AI48" s="353"/>
      <c r="AJ48" s="413"/>
      <c r="AK48" s="352"/>
      <c r="AL48" s="353"/>
      <c r="AM48" s="353"/>
      <c r="AN48" s="353"/>
      <c r="AO48" s="353"/>
      <c r="AP48" s="353"/>
      <c r="AQ48" s="353"/>
      <c r="AR48" s="413"/>
      <c r="AS48" s="352"/>
      <c r="AT48" s="353"/>
      <c r="AU48" s="353"/>
      <c r="AV48" s="353"/>
      <c r="AW48" s="353"/>
      <c r="AX48" s="353"/>
      <c r="AY48" s="353"/>
      <c r="AZ48" s="415"/>
    </row>
    <row r="49" spans="1:58" ht="20.100000000000001" customHeight="1" thickBot="1" x14ac:dyDescent="0.35">
      <c r="A49" s="74"/>
      <c r="B49" s="446" t="s">
        <v>57</v>
      </c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8"/>
      <c r="Z49" s="449" t="s">
        <v>244</v>
      </c>
      <c r="AA49" s="450"/>
      <c r="AB49" s="451"/>
      <c r="AC49" s="349">
        <f>SUM(AC43:AC48)</f>
        <v>48200</v>
      </c>
      <c r="AD49" s="350"/>
      <c r="AE49" s="350"/>
      <c r="AF49" s="350"/>
      <c r="AG49" s="350"/>
      <c r="AH49" s="350"/>
      <c r="AI49" s="350"/>
      <c r="AJ49" s="351"/>
      <c r="AK49" s="349">
        <v>0</v>
      </c>
      <c r="AL49" s="350"/>
      <c r="AM49" s="350"/>
      <c r="AN49" s="350"/>
      <c r="AO49" s="350"/>
      <c r="AP49" s="350"/>
      <c r="AQ49" s="350"/>
      <c r="AR49" s="351"/>
      <c r="AS49" s="349">
        <v>0</v>
      </c>
      <c r="AT49" s="350"/>
      <c r="AU49" s="350"/>
      <c r="AV49" s="350"/>
      <c r="AW49" s="350"/>
      <c r="AX49" s="350"/>
      <c r="AY49" s="350"/>
      <c r="AZ49" s="452"/>
    </row>
    <row r="50" spans="1:58" ht="11.25" customHeight="1" x14ac:dyDescent="0.3">
      <c r="A50" s="74"/>
      <c r="B50" s="187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</row>
    <row r="51" spans="1:58" ht="11.25" customHeight="1" x14ac:dyDescent="0.3">
      <c r="A51" s="74"/>
      <c r="B51" s="187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</row>
    <row r="52" spans="1:58" x14ac:dyDescent="0.3">
      <c r="A52" s="75"/>
      <c r="B52" s="338" t="s">
        <v>444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</row>
    <row r="53" spans="1:58" x14ac:dyDescent="0.3">
      <c r="A53" s="75"/>
      <c r="B53" s="338" t="s">
        <v>445</v>
      </c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</row>
    <row r="54" spans="1:58" ht="30" customHeight="1" x14ac:dyDescent="0.3">
      <c r="A54" s="75"/>
      <c r="B54" s="338" t="s">
        <v>628</v>
      </c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</row>
    <row r="55" spans="1:58" ht="9.75" customHeight="1" x14ac:dyDescent="0.3">
      <c r="A55" s="75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9"/>
      <c r="AA55" s="69"/>
      <c r="AB55" s="69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</row>
    <row r="56" spans="1:58" ht="30.75" customHeight="1" x14ac:dyDescent="0.3">
      <c r="A56" s="76"/>
      <c r="B56" s="356" t="s">
        <v>370</v>
      </c>
      <c r="C56" s="356"/>
      <c r="D56" s="356"/>
      <c r="E56" s="356"/>
      <c r="F56" s="356"/>
      <c r="G56" s="356"/>
      <c r="H56" s="356"/>
      <c r="I56" s="356"/>
      <c r="J56" s="356"/>
      <c r="K56" s="295" t="s">
        <v>368</v>
      </c>
      <c r="L56" s="295"/>
      <c r="M56" s="295"/>
      <c r="N56" s="295"/>
      <c r="O56" s="295"/>
      <c r="P56" s="295"/>
      <c r="Q56" s="295"/>
      <c r="R56" s="295"/>
      <c r="S56" s="295"/>
      <c r="T56" s="359" t="s">
        <v>4</v>
      </c>
      <c r="U56" s="360"/>
      <c r="V56" s="359" t="s">
        <v>222</v>
      </c>
      <c r="W56" s="365"/>
      <c r="X56" s="365"/>
      <c r="Y56" s="360"/>
      <c r="Z56" s="368" t="s">
        <v>288</v>
      </c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369"/>
      <c r="AR56" s="369"/>
      <c r="AS56" s="369"/>
      <c r="AT56" s="369"/>
      <c r="AU56" s="369"/>
      <c r="AV56" s="370"/>
      <c r="AW56" s="371" t="s">
        <v>326</v>
      </c>
      <c r="AX56" s="372"/>
      <c r="AY56" s="372"/>
      <c r="AZ56" s="372"/>
    </row>
    <row r="57" spans="1:58" x14ac:dyDescent="0.3">
      <c r="A57" s="66"/>
      <c r="B57" s="357"/>
      <c r="C57" s="357"/>
      <c r="D57" s="357"/>
      <c r="E57" s="357"/>
      <c r="F57" s="357"/>
      <c r="G57" s="357"/>
      <c r="H57" s="357"/>
      <c r="I57" s="357"/>
      <c r="J57" s="357"/>
      <c r="K57" s="295"/>
      <c r="L57" s="295"/>
      <c r="M57" s="295"/>
      <c r="N57" s="295"/>
      <c r="O57" s="295"/>
      <c r="P57" s="295"/>
      <c r="Q57" s="295"/>
      <c r="R57" s="295"/>
      <c r="S57" s="295"/>
      <c r="T57" s="361"/>
      <c r="U57" s="362"/>
      <c r="V57" s="361"/>
      <c r="W57" s="366"/>
      <c r="X57" s="366"/>
      <c r="Y57" s="362"/>
      <c r="Z57" s="371" t="s">
        <v>369</v>
      </c>
      <c r="AA57" s="372"/>
      <c r="AB57" s="372"/>
      <c r="AC57" s="372"/>
      <c r="AD57" s="372"/>
      <c r="AE57" s="375"/>
      <c r="AF57" s="377" t="s">
        <v>7</v>
      </c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9"/>
      <c r="AW57" s="373"/>
      <c r="AX57" s="374"/>
      <c r="AY57" s="374"/>
      <c r="AZ57" s="374"/>
    </row>
    <row r="58" spans="1:58" x14ac:dyDescent="0.3">
      <c r="A58" s="77"/>
      <c r="B58" s="357"/>
      <c r="C58" s="357"/>
      <c r="D58" s="357"/>
      <c r="E58" s="357"/>
      <c r="F58" s="357"/>
      <c r="G58" s="357"/>
      <c r="H58" s="357"/>
      <c r="I58" s="357"/>
      <c r="J58" s="357"/>
      <c r="K58" s="295"/>
      <c r="L58" s="295"/>
      <c r="M58" s="295"/>
      <c r="N58" s="295"/>
      <c r="O58" s="295"/>
      <c r="P58" s="295"/>
      <c r="Q58" s="295"/>
      <c r="R58" s="295"/>
      <c r="S58" s="295"/>
      <c r="T58" s="361"/>
      <c r="U58" s="362"/>
      <c r="V58" s="361"/>
      <c r="W58" s="366"/>
      <c r="X58" s="366"/>
      <c r="Y58" s="362"/>
      <c r="Z58" s="373"/>
      <c r="AA58" s="374"/>
      <c r="AB58" s="374"/>
      <c r="AC58" s="374"/>
      <c r="AD58" s="374"/>
      <c r="AE58" s="376"/>
      <c r="AF58" s="371" t="s">
        <v>22</v>
      </c>
      <c r="AG58" s="372"/>
      <c r="AH58" s="372"/>
      <c r="AI58" s="372"/>
      <c r="AJ58" s="375"/>
      <c r="AK58" s="371" t="s">
        <v>23</v>
      </c>
      <c r="AL58" s="372"/>
      <c r="AM58" s="372"/>
      <c r="AN58" s="372"/>
      <c r="AO58" s="372"/>
      <c r="AP58" s="375"/>
      <c r="AQ58" s="371" t="s">
        <v>24</v>
      </c>
      <c r="AR58" s="372"/>
      <c r="AS58" s="372"/>
      <c r="AT58" s="372"/>
      <c r="AU58" s="372"/>
      <c r="AV58" s="375"/>
      <c r="AW58" s="373"/>
      <c r="AX58" s="374"/>
      <c r="AY58" s="374"/>
      <c r="AZ58" s="374"/>
    </row>
    <row r="59" spans="1:58" ht="34.5" customHeight="1" x14ac:dyDescent="0.3">
      <c r="A59" s="78"/>
      <c r="B59" s="358"/>
      <c r="C59" s="358"/>
      <c r="D59" s="358"/>
      <c r="E59" s="358"/>
      <c r="F59" s="358"/>
      <c r="G59" s="358"/>
      <c r="H59" s="358"/>
      <c r="I59" s="358"/>
      <c r="J59" s="358"/>
      <c r="K59" s="295"/>
      <c r="L59" s="295"/>
      <c r="M59" s="295"/>
      <c r="N59" s="295"/>
      <c r="O59" s="295"/>
      <c r="P59" s="295"/>
      <c r="Q59" s="295"/>
      <c r="R59" s="295"/>
      <c r="S59" s="295"/>
      <c r="T59" s="363"/>
      <c r="U59" s="364"/>
      <c r="V59" s="363"/>
      <c r="W59" s="367"/>
      <c r="X59" s="367"/>
      <c r="Y59" s="364"/>
      <c r="Z59" s="331"/>
      <c r="AA59" s="332"/>
      <c r="AB59" s="332"/>
      <c r="AC59" s="332"/>
      <c r="AD59" s="332"/>
      <c r="AE59" s="333"/>
      <c r="AF59" s="331"/>
      <c r="AG59" s="332"/>
      <c r="AH59" s="332"/>
      <c r="AI59" s="332"/>
      <c r="AJ59" s="333"/>
      <c r="AK59" s="331"/>
      <c r="AL59" s="332"/>
      <c r="AM59" s="332"/>
      <c r="AN59" s="332"/>
      <c r="AO59" s="332"/>
      <c r="AP59" s="333"/>
      <c r="AQ59" s="331"/>
      <c r="AR59" s="332"/>
      <c r="AS59" s="332"/>
      <c r="AT59" s="332"/>
      <c r="AU59" s="332"/>
      <c r="AV59" s="333"/>
      <c r="AW59" s="331"/>
      <c r="AX59" s="332"/>
      <c r="AY59" s="332"/>
      <c r="AZ59" s="332"/>
    </row>
    <row r="60" spans="1:58" x14ac:dyDescent="0.3">
      <c r="A60" s="77"/>
      <c r="B60" s="372">
        <v>1</v>
      </c>
      <c r="C60" s="372"/>
      <c r="D60" s="372"/>
      <c r="E60" s="372"/>
      <c r="F60" s="372"/>
      <c r="G60" s="372"/>
      <c r="H60" s="372"/>
      <c r="I60" s="372"/>
      <c r="J60" s="372"/>
      <c r="K60" s="380">
        <v>2</v>
      </c>
      <c r="L60" s="380"/>
      <c r="M60" s="380"/>
      <c r="N60" s="380"/>
      <c r="O60" s="380"/>
      <c r="P60" s="380"/>
      <c r="Q60" s="380"/>
      <c r="R60" s="380"/>
      <c r="S60" s="380"/>
      <c r="T60" s="380">
        <v>3</v>
      </c>
      <c r="U60" s="380"/>
      <c r="V60" s="380">
        <v>4</v>
      </c>
      <c r="W60" s="380"/>
      <c r="X60" s="380"/>
      <c r="Y60" s="380"/>
      <c r="Z60" s="380">
        <v>5</v>
      </c>
      <c r="AA60" s="380"/>
      <c r="AB60" s="380"/>
      <c r="AC60" s="380"/>
      <c r="AD60" s="380"/>
      <c r="AE60" s="380"/>
      <c r="AF60" s="380">
        <v>6</v>
      </c>
      <c r="AG60" s="380"/>
      <c r="AH60" s="380"/>
      <c r="AI60" s="380"/>
      <c r="AJ60" s="380"/>
      <c r="AK60" s="380">
        <v>7</v>
      </c>
      <c r="AL60" s="380"/>
      <c r="AM60" s="380"/>
      <c r="AN60" s="380"/>
      <c r="AO60" s="380"/>
      <c r="AP60" s="380"/>
      <c r="AQ60" s="380">
        <v>8</v>
      </c>
      <c r="AR60" s="380"/>
      <c r="AS60" s="380"/>
      <c r="AT60" s="380"/>
      <c r="AU60" s="380"/>
      <c r="AV60" s="380"/>
      <c r="AW60" s="371">
        <v>9</v>
      </c>
      <c r="AX60" s="372"/>
      <c r="AY60" s="372"/>
      <c r="AZ60" s="372"/>
    </row>
    <row r="61" spans="1:58" ht="14.4" customHeight="1" x14ac:dyDescent="0.3">
      <c r="A61" s="77"/>
      <c r="B61" s="291" t="s">
        <v>485</v>
      </c>
      <c r="C61" s="292"/>
      <c r="D61" s="292"/>
      <c r="E61" s="292"/>
      <c r="F61" s="292"/>
      <c r="G61" s="292"/>
      <c r="H61" s="292"/>
      <c r="I61" s="292"/>
      <c r="J61" s="292"/>
      <c r="K61" s="293" t="s">
        <v>486</v>
      </c>
      <c r="L61" s="293"/>
      <c r="M61" s="293"/>
      <c r="N61" s="293"/>
      <c r="O61" s="293"/>
      <c r="P61" s="293"/>
      <c r="Q61" s="293"/>
      <c r="R61" s="293"/>
      <c r="S61" s="293"/>
      <c r="T61" s="294" t="s">
        <v>487</v>
      </c>
      <c r="U61" s="295"/>
      <c r="V61" s="293">
        <v>0.25</v>
      </c>
      <c r="W61" s="293"/>
      <c r="X61" s="293"/>
      <c r="Y61" s="293"/>
      <c r="Z61" s="293">
        <f t="shared" ref="Z61" si="0">AF61+AK61+AQ61</f>
        <v>3472.5</v>
      </c>
      <c r="AA61" s="293"/>
      <c r="AB61" s="293"/>
      <c r="AC61" s="293"/>
      <c r="AD61" s="293"/>
      <c r="AE61" s="293"/>
      <c r="AF61" s="293">
        <v>2188</v>
      </c>
      <c r="AG61" s="293"/>
      <c r="AH61" s="293"/>
      <c r="AI61" s="293"/>
      <c r="AJ61" s="293"/>
      <c r="AK61" s="293">
        <v>1284.5</v>
      </c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6">
        <f t="shared" ref="AW61" si="1">Z61*12</f>
        <v>41670</v>
      </c>
      <c r="AX61" s="296"/>
      <c r="AY61" s="296"/>
      <c r="AZ61" s="297"/>
    </row>
    <row r="62" spans="1:58" ht="15" thickBot="1" x14ac:dyDescent="0.35">
      <c r="A62" s="63"/>
      <c r="B62" s="384" t="s">
        <v>75</v>
      </c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5"/>
      <c r="T62" s="386" t="s">
        <v>244</v>
      </c>
      <c r="U62" s="387"/>
      <c r="V62" s="388">
        <f>SUM(V61:V61)</f>
        <v>0.25</v>
      </c>
      <c r="W62" s="388"/>
      <c r="X62" s="388"/>
      <c r="Y62" s="388"/>
      <c r="Z62" s="381" t="s">
        <v>30</v>
      </c>
      <c r="AA62" s="381"/>
      <c r="AB62" s="381"/>
      <c r="AC62" s="381"/>
      <c r="AD62" s="381"/>
      <c r="AE62" s="381"/>
      <c r="AF62" s="381" t="s">
        <v>30</v>
      </c>
      <c r="AG62" s="381"/>
      <c r="AH62" s="381"/>
      <c r="AI62" s="381"/>
      <c r="AJ62" s="381"/>
      <c r="AK62" s="381" t="s">
        <v>30</v>
      </c>
      <c r="AL62" s="381"/>
      <c r="AM62" s="381"/>
      <c r="AN62" s="381"/>
      <c r="AO62" s="381"/>
      <c r="AP62" s="381"/>
      <c r="AQ62" s="381" t="s">
        <v>30</v>
      </c>
      <c r="AR62" s="381"/>
      <c r="AS62" s="381"/>
      <c r="AT62" s="381"/>
      <c r="AU62" s="381"/>
      <c r="AV62" s="381"/>
      <c r="AW62" s="382">
        <f>SUM(AW61:AW61)</f>
        <v>41670</v>
      </c>
      <c r="AX62" s="382"/>
      <c r="AY62" s="382"/>
      <c r="AZ62" s="383"/>
    </row>
    <row r="63" spans="1:58" x14ac:dyDescent="0.3">
      <c r="A63" s="63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76"/>
      <c r="AU63" s="76"/>
      <c r="AV63" s="66"/>
      <c r="AW63" s="66"/>
      <c r="AX63" s="66"/>
      <c r="AY63" s="66"/>
      <c r="AZ63" s="66"/>
    </row>
    <row r="64" spans="1:58" ht="15" customHeight="1" x14ac:dyDescent="0.3">
      <c r="A64" s="65"/>
      <c r="B64" s="389" t="s">
        <v>629</v>
      </c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389"/>
      <c r="AC64" s="389"/>
      <c r="AD64" s="389"/>
      <c r="AE64" s="389"/>
      <c r="AF64" s="389"/>
      <c r="AG64" s="389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89"/>
      <c r="BE64" s="389"/>
      <c r="BF64" s="389"/>
    </row>
    <row r="65" spans="1:58" x14ac:dyDescent="0.3">
      <c r="A65" s="39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</row>
    <row r="66" spans="1:58" ht="15" customHeight="1" x14ac:dyDescent="0.3">
      <c r="A66" s="76"/>
      <c r="B66" s="356" t="s">
        <v>370</v>
      </c>
      <c r="C66" s="356"/>
      <c r="D66" s="356"/>
      <c r="E66" s="356"/>
      <c r="F66" s="356"/>
      <c r="G66" s="356"/>
      <c r="H66" s="356"/>
      <c r="I66" s="356"/>
      <c r="J66" s="356"/>
      <c r="K66" s="295" t="s">
        <v>368</v>
      </c>
      <c r="L66" s="295"/>
      <c r="M66" s="295"/>
      <c r="N66" s="295"/>
      <c r="O66" s="295"/>
      <c r="P66" s="295"/>
      <c r="Q66" s="295"/>
      <c r="R66" s="295"/>
      <c r="S66" s="295"/>
      <c r="T66" s="359" t="s">
        <v>4</v>
      </c>
      <c r="U66" s="360"/>
      <c r="V66" s="359" t="s">
        <v>222</v>
      </c>
      <c r="W66" s="365"/>
      <c r="X66" s="365"/>
      <c r="Y66" s="360"/>
      <c r="Z66" s="368" t="s">
        <v>288</v>
      </c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70"/>
      <c r="AW66" s="371" t="s">
        <v>326</v>
      </c>
      <c r="AX66" s="372"/>
      <c r="AY66" s="372"/>
      <c r="AZ66" s="372"/>
    </row>
    <row r="67" spans="1:58" ht="15" customHeight="1" x14ac:dyDescent="0.3">
      <c r="A67" s="66"/>
      <c r="B67" s="357"/>
      <c r="C67" s="357"/>
      <c r="D67" s="357"/>
      <c r="E67" s="357"/>
      <c r="F67" s="357"/>
      <c r="G67" s="357"/>
      <c r="H67" s="357"/>
      <c r="I67" s="357"/>
      <c r="J67" s="357"/>
      <c r="K67" s="295"/>
      <c r="L67" s="295"/>
      <c r="M67" s="295"/>
      <c r="N67" s="295"/>
      <c r="O67" s="295"/>
      <c r="P67" s="295"/>
      <c r="Q67" s="295"/>
      <c r="R67" s="295"/>
      <c r="S67" s="295"/>
      <c r="T67" s="361"/>
      <c r="U67" s="362"/>
      <c r="V67" s="361"/>
      <c r="W67" s="366"/>
      <c r="X67" s="366"/>
      <c r="Y67" s="362"/>
      <c r="Z67" s="371" t="s">
        <v>369</v>
      </c>
      <c r="AA67" s="372"/>
      <c r="AB67" s="372"/>
      <c r="AC67" s="372"/>
      <c r="AD67" s="372"/>
      <c r="AE67" s="375"/>
      <c r="AF67" s="377" t="s">
        <v>7</v>
      </c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9"/>
      <c r="AW67" s="373"/>
      <c r="AX67" s="374"/>
      <c r="AY67" s="374"/>
      <c r="AZ67" s="374"/>
    </row>
    <row r="68" spans="1:58" x14ac:dyDescent="0.3">
      <c r="A68" s="77"/>
      <c r="B68" s="357"/>
      <c r="C68" s="357"/>
      <c r="D68" s="357"/>
      <c r="E68" s="357"/>
      <c r="F68" s="357"/>
      <c r="G68" s="357"/>
      <c r="H68" s="357"/>
      <c r="I68" s="357"/>
      <c r="J68" s="357"/>
      <c r="K68" s="295"/>
      <c r="L68" s="295"/>
      <c r="M68" s="295"/>
      <c r="N68" s="295"/>
      <c r="O68" s="295"/>
      <c r="P68" s="295"/>
      <c r="Q68" s="295"/>
      <c r="R68" s="295"/>
      <c r="S68" s="295"/>
      <c r="T68" s="361"/>
      <c r="U68" s="362"/>
      <c r="V68" s="361"/>
      <c r="W68" s="366"/>
      <c r="X68" s="366"/>
      <c r="Y68" s="362"/>
      <c r="Z68" s="373"/>
      <c r="AA68" s="374"/>
      <c r="AB68" s="374"/>
      <c r="AC68" s="374"/>
      <c r="AD68" s="374"/>
      <c r="AE68" s="376"/>
      <c r="AF68" s="371" t="s">
        <v>22</v>
      </c>
      <c r="AG68" s="372"/>
      <c r="AH68" s="372"/>
      <c r="AI68" s="372"/>
      <c r="AJ68" s="375"/>
      <c r="AK68" s="371" t="s">
        <v>23</v>
      </c>
      <c r="AL68" s="372"/>
      <c r="AM68" s="372"/>
      <c r="AN68" s="372"/>
      <c r="AO68" s="372"/>
      <c r="AP68" s="375"/>
      <c r="AQ68" s="371" t="s">
        <v>24</v>
      </c>
      <c r="AR68" s="372"/>
      <c r="AS68" s="372"/>
      <c r="AT68" s="372"/>
      <c r="AU68" s="372"/>
      <c r="AV68" s="375"/>
      <c r="AW68" s="373"/>
      <c r="AX68" s="374"/>
      <c r="AY68" s="374"/>
      <c r="AZ68" s="374"/>
    </row>
    <row r="69" spans="1:58" ht="42" customHeight="1" x14ac:dyDescent="0.3">
      <c r="A69" s="78"/>
      <c r="B69" s="358"/>
      <c r="C69" s="358"/>
      <c r="D69" s="358"/>
      <c r="E69" s="358"/>
      <c r="F69" s="358"/>
      <c r="G69" s="358"/>
      <c r="H69" s="358"/>
      <c r="I69" s="358"/>
      <c r="J69" s="358"/>
      <c r="K69" s="295"/>
      <c r="L69" s="295"/>
      <c r="M69" s="295"/>
      <c r="N69" s="295"/>
      <c r="O69" s="295"/>
      <c r="P69" s="295"/>
      <c r="Q69" s="295"/>
      <c r="R69" s="295"/>
      <c r="S69" s="295"/>
      <c r="T69" s="363"/>
      <c r="U69" s="364"/>
      <c r="V69" s="363"/>
      <c r="W69" s="367"/>
      <c r="X69" s="367"/>
      <c r="Y69" s="364"/>
      <c r="Z69" s="331"/>
      <c r="AA69" s="332"/>
      <c r="AB69" s="332"/>
      <c r="AC69" s="332"/>
      <c r="AD69" s="332"/>
      <c r="AE69" s="333"/>
      <c r="AF69" s="331"/>
      <c r="AG69" s="332"/>
      <c r="AH69" s="332"/>
      <c r="AI69" s="332"/>
      <c r="AJ69" s="333"/>
      <c r="AK69" s="331"/>
      <c r="AL69" s="332"/>
      <c r="AM69" s="332"/>
      <c r="AN69" s="332"/>
      <c r="AO69" s="332"/>
      <c r="AP69" s="333"/>
      <c r="AQ69" s="331"/>
      <c r="AR69" s="332"/>
      <c r="AS69" s="332"/>
      <c r="AT69" s="332"/>
      <c r="AU69" s="332"/>
      <c r="AV69" s="333"/>
      <c r="AW69" s="331"/>
      <c r="AX69" s="332"/>
      <c r="AY69" s="332"/>
      <c r="AZ69" s="332"/>
    </row>
    <row r="70" spans="1:58" ht="15" thickBot="1" x14ac:dyDescent="0.35">
      <c r="A70" s="77"/>
      <c r="B70" s="372">
        <v>1</v>
      </c>
      <c r="C70" s="372"/>
      <c r="D70" s="372"/>
      <c r="E70" s="372"/>
      <c r="F70" s="372"/>
      <c r="G70" s="372"/>
      <c r="H70" s="372"/>
      <c r="I70" s="372"/>
      <c r="J70" s="372"/>
      <c r="K70" s="380">
        <v>2</v>
      </c>
      <c r="L70" s="380"/>
      <c r="M70" s="380"/>
      <c r="N70" s="380"/>
      <c r="O70" s="380"/>
      <c r="P70" s="380"/>
      <c r="Q70" s="380"/>
      <c r="R70" s="380"/>
      <c r="S70" s="380"/>
      <c r="T70" s="380">
        <v>3</v>
      </c>
      <c r="U70" s="380"/>
      <c r="V70" s="380">
        <v>4</v>
      </c>
      <c r="W70" s="380"/>
      <c r="X70" s="380"/>
      <c r="Y70" s="380"/>
      <c r="Z70" s="380">
        <v>5</v>
      </c>
      <c r="AA70" s="380"/>
      <c r="AB70" s="380"/>
      <c r="AC70" s="380"/>
      <c r="AD70" s="380"/>
      <c r="AE70" s="380"/>
      <c r="AF70" s="380">
        <v>6</v>
      </c>
      <c r="AG70" s="380"/>
      <c r="AH70" s="380"/>
      <c r="AI70" s="380"/>
      <c r="AJ70" s="380"/>
      <c r="AK70" s="380">
        <v>7</v>
      </c>
      <c r="AL70" s="380"/>
      <c r="AM70" s="380"/>
      <c r="AN70" s="380"/>
      <c r="AO70" s="380"/>
      <c r="AP70" s="380"/>
      <c r="AQ70" s="380">
        <v>8</v>
      </c>
      <c r="AR70" s="380"/>
      <c r="AS70" s="380"/>
      <c r="AT70" s="380"/>
      <c r="AU70" s="380"/>
      <c r="AV70" s="380"/>
      <c r="AW70" s="371">
        <v>9</v>
      </c>
      <c r="AX70" s="372"/>
      <c r="AY70" s="372"/>
      <c r="AZ70" s="372"/>
    </row>
    <row r="71" spans="1:58" x14ac:dyDescent="0.3">
      <c r="A71" s="77"/>
      <c r="B71" s="308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390" t="s">
        <v>27</v>
      </c>
      <c r="U71" s="391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392"/>
      <c r="AU71" s="392"/>
      <c r="AV71" s="392"/>
      <c r="AW71" s="392"/>
      <c r="AX71" s="392"/>
      <c r="AY71" s="392"/>
      <c r="AZ71" s="393"/>
    </row>
    <row r="72" spans="1:58" x14ac:dyDescent="0.3">
      <c r="A72" s="77"/>
      <c r="B72" s="308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4" t="s">
        <v>28</v>
      </c>
      <c r="U72" s="295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395"/>
    </row>
    <row r="73" spans="1:58" x14ac:dyDescent="0.3">
      <c r="A73" s="77"/>
      <c r="B73" s="308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4" t="s">
        <v>29</v>
      </c>
      <c r="U73" s="295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3"/>
      <c r="AZ73" s="395"/>
    </row>
    <row r="74" spans="1:58" ht="15" thickBot="1" x14ac:dyDescent="0.35">
      <c r="A74" s="63"/>
      <c r="B74" s="384" t="s">
        <v>75</v>
      </c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5"/>
      <c r="T74" s="386" t="s">
        <v>244</v>
      </c>
      <c r="U74" s="387"/>
      <c r="V74" s="388"/>
      <c r="W74" s="388"/>
      <c r="X74" s="388"/>
      <c r="Y74" s="388"/>
      <c r="Z74" s="381" t="s">
        <v>30</v>
      </c>
      <c r="AA74" s="381"/>
      <c r="AB74" s="381"/>
      <c r="AC74" s="381"/>
      <c r="AD74" s="381"/>
      <c r="AE74" s="381"/>
      <c r="AF74" s="381" t="s">
        <v>30</v>
      </c>
      <c r="AG74" s="381"/>
      <c r="AH74" s="381"/>
      <c r="AI74" s="381"/>
      <c r="AJ74" s="381"/>
      <c r="AK74" s="381" t="s">
        <v>30</v>
      </c>
      <c r="AL74" s="381"/>
      <c r="AM74" s="381"/>
      <c r="AN74" s="381"/>
      <c r="AO74" s="381"/>
      <c r="AP74" s="381"/>
      <c r="AQ74" s="381" t="s">
        <v>30</v>
      </c>
      <c r="AR74" s="381"/>
      <c r="AS74" s="381"/>
      <c r="AT74" s="381"/>
      <c r="AU74" s="381"/>
      <c r="AV74" s="381"/>
      <c r="AW74" s="388"/>
      <c r="AX74" s="388"/>
      <c r="AY74" s="388"/>
      <c r="AZ74" s="394"/>
    </row>
    <row r="76" spans="1:58" x14ac:dyDescent="0.3">
      <c r="A76" s="65"/>
      <c r="B76" s="389" t="s">
        <v>630</v>
      </c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  <c r="BF76" s="389"/>
    </row>
    <row r="77" spans="1:58" ht="9" customHeight="1" x14ac:dyDescent="0.3">
      <c r="A77" s="39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</row>
    <row r="78" spans="1:58" ht="15" customHeight="1" x14ac:dyDescent="0.3">
      <c r="A78" s="76"/>
      <c r="B78" s="356" t="s">
        <v>370</v>
      </c>
      <c r="C78" s="356"/>
      <c r="D78" s="356"/>
      <c r="E78" s="356"/>
      <c r="F78" s="356"/>
      <c r="G78" s="356"/>
      <c r="H78" s="356"/>
      <c r="I78" s="356"/>
      <c r="J78" s="356"/>
      <c r="K78" s="295" t="s">
        <v>368</v>
      </c>
      <c r="L78" s="295"/>
      <c r="M78" s="295"/>
      <c r="N78" s="295"/>
      <c r="O78" s="295"/>
      <c r="P78" s="295"/>
      <c r="Q78" s="295"/>
      <c r="R78" s="295"/>
      <c r="S78" s="295"/>
      <c r="T78" s="359" t="s">
        <v>4</v>
      </c>
      <c r="U78" s="360"/>
      <c r="V78" s="359" t="s">
        <v>222</v>
      </c>
      <c r="W78" s="365"/>
      <c r="X78" s="365"/>
      <c r="Y78" s="360"/>
      <c r="Z78" s="368" t="s">
        <v>288</v>
      </c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70"/>
      <c r="AW78" s="371" t="s">
        <v>326</v>
      </c>
      <c r="AX78" s="372"/>
      <c r="AY78" s="372"/>
      <c r="AZ78" s="372"/>
    </row>
    <row r="79" spans="1:58" ht="15" customHeight="1" x14ac:dyDescent="0.3">
      <c r="A79" s="66"/>
      <c r="B79" s="357"/>
      <c r="C79" s="357"/>
      <c r="D79" s="357"/>
      <c r="E79" s="357"/>
      <c r="F79" s="357"/>
      <c r="G79" s="357"/>
      <c r="H79" s="357"/>
      <c r="I79" s="357"/>
      <c r="J79" s="357"/>
      <c r="K79" s="295"/>
      <c r="L79" s="295"/>
      <c r="M79" s="295"/>
      <c r="N79" s="295"/>
      <c r="O79" s="295"/>
      <c r="P79" s="295"/>
      <c r="Q79" s="295"/>
      <c r="R79" s="295"/>
      <c r="S79" s="295"/>
      <c r="T79" s="361"/>
      <c r="U79" s="362"/>
      <c r="V79" s="361"/>
      <c r="W79" s="366"/>
      <c r="X79" s="366"/>
      <c r="Y79" s="362"/>
      <c r="Z79" s="371" t="s">
        <v>369</v>
      </c>
      <c r="AA79" s="372"/>
      <c r="AB79" s="372"/>
      <c r="AC79" s="372"/>
      <c r="AD79" s="372"/>
      <c r="AE79" s="375"/>
      <c r="AF79" s="377" t="s">
        <v>7</v>
      </c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9"/>
      <c r="AW79" s="373"/>
      <c r="AX79" s="374"/>
      <c r="AY79" s="374"/>
      <c r="AZ79" s="374"/>
    </row>
    <row r="80" spans="1:58" x14ac:dyDescent="0.3">
      <c r="A80" s="77"/>
      <c r="B80" s="357"/>
      <c r="C80" s="357"/>
      <c r="D80" s="357"/>
      <c r="E80" s="357"/>
      <c r="F80" s="357"/>
      <c r="G80" s="357"/>
      <c r="H80" s="357"/>
      <c r="I80" s="357"/>
      <c r="J80" s="357"/>
      <c r="K80" s="295"/>
      <c r="L80" s="295"/>
      <c r="M80" s="295"/>
      <c r="N80" s="295"/>
      <c r="O80" s="295"/>
      <c r="P80" s="295"/>
      <c r="Q80" s="295"/>
      <c r="R80" s="295"/>
      <c r="S80" s="295"/>
      <c r="T80" s="361"/>
      <c r="U80" s="362"/>
      <c r="V80" s="361"/>
      <c r="W80" s="366"/>
      <c r="X80" s="366"/>
      <c r="Y80" s="362"/>
      <c r="Z80" s="373"/>
      <c r="AA80" s="374"/>
      <c r="AB80" s="374"/>
      <c r="AC80" s="374"/>
      <c r="AD80" s="374"/>
      <c r="AE80" s="376"/>
      <c r="AF80" s="371" t="s">
        <v>22</v>
      </c>
      <c r="AG80" s="372"/>
      <c r="AH80" s="372"/>
      <c r="AI80" s="372"/>
      <c r="AJ80" s="375"/>
      <c r="AK80" s="371" t="s">
        <v>23</v>
      </c>
      <c r="AL80" s="372"/>
      <c r="AM80" s="372"/>
      <c r="AN80" s="372"/>
      <c r="AO80" s="372"/>
      <c r="AP80" s="375"/>
      <c r="AQ80" s="371" t="s">
        <v>24</v>
      </c>
      <c r="AR80" s="372"/>
      <c r="AS80" s="372"/>
      <c r="AT80" s="372"/>
      <c r="AU80" s="372"/>
      <c r="AV80" s="375"/>
      <c r="AW80" s="373"/>
      <c r="AX80" s="374"/>
      <c r="AY80" s="374"/>
      <c r="AZ80" s="374"/>
    </row>
    <row r="81" spans="1:52" ht="33.75" customHeight="1" x14ac:dyDescent="0.3">
      <c r="A81" s="78"/>
      <c r="B81" s="358"/>
      <c r="C81" s="358"/>
      <c r="D81" s="358"/>
      <c r="E81" s="358"/>
      <c r="F81" s="358"/>
      <c r="G81" s="358"/>
      <c r="H81" s="358"/>
      <c r="I81" s="358"/>
      <c r="J81" s="358"/>
      <c r="K81" s="295"/>
      <c r="L81" s="295"/>
      <c r="M81" s="295"/>
      <c r="N81" s="295"/>
      <c r="O81" s="295"/>
      <c r="P81" s="295"/>
      <c r="Q81" s="295"/>
      <c r="R81" s="295"/>
      <c r="S81" s="295"/>
      <c r="T81" s="363"/>
      <c r="U81" s="364"/>
      <c r="V81" s="363"/>
      <c r="W81" s="367"/>
      <c r="X81" s="367"/>
      <c r="Y81" s="364"/>
      <c r="Z81" s="331"/>
      <c r="AA81" s="332"/>
      <c r="AB81" s="332"/>
      <c r="AC81" s="332"/>
      <c r="AD81" s="332"/>
      <c r="AE81" s="333"/>
      <c r="AF81" s="331"/>
      <c r="AG81" s="332"/>
      <c r="AH81" s="332"/>
      <c r="AI81" s="332"/>
      <c r="AJ81" s="333"/>
      <c r="AK81" s="331"/>
      <c r="AL81" s="332"/>
      <c r="AM81" s="332"/>
      <c r="AN81" s="332"/>
      <c r="AO81" s="332"/>
      <c r="AP81" s="333"/>
      <c r="AQ81" s="331"/>
      <c r="AR81" s="332"/>
      <c r="AS81" s="332"/>
      <c r="AT81" s="332"/>
      <c r="AU81" s="332"/>
      <c r="AV81" s="333"/>
      <c r="AW81" s="331"/>
      <c r="AX81" s="332"/>
      <c r="AY81" s="332"/>
      <c r="AZ81" s="332"/>
    </row>
    <row r="82" spans="1:52" ht="15" thickBot="1" x14ac:dyDescent="0.35">
      <c r="A82" s="77"/>
      <c r="B82" s="372">
        <v>1</v>
      </c>
      <c r="C82" s="372"/>
      <c r="D82" s="372"/>
      <c r="E82" s="372"/>
      <c r="F82" s="372"/>
      <c r="G82" s="372"/>
      <c r="H82" s="372"/>
      <c r="I82" s="372"/>
      <c r="J82" s="372"/>
      <c r="K82" s="380">
        <v>2</v>
      </c>
      <c r="L82" s="380"/>
      <c r="M82" s="380"/>
      <c r="N82" s="380"/>
      <c r="O82" s="380"/>
      <c r="P82" s="380"/>
      <c r="Q82" s="380"/>
      <c r="R82" s="380"/>
      <c r="S82" s="380"/>
      <c r="T82" s="380">
        <v>3</v>
      </c>
      <c r="U82" s="380"/>
      <c r="V82" s="380">
        <v>4</v>
      </c>
      <c r="W82" s="380"/>
      <c r="X82" s="380"/>
      <c r="Y82" s="380"/>
      <c r="Z82" s="380">
        <v>5</v>
      </c>
      <c r="AA82" s="380"/>
      <c r="AB82" s="380"/>
      <c r="AC82" s="380"/>
      <c r="AD82" s="380"/>
      <c r="AE82" s="380"/>
      <c r="AF82" s="380">
        <v>6</v>
      </c>
      <c r="AG82" s="380"/>
      <c r="AH82" s="380"/>
      <c r="AI82" s="380"/>
      <c r="AJ82" s="380"/>
      <c r="AK82" s="380">
        <v>7</v>
      </c>
      <c r="AL82" s="380"/>
      <c r="AM82" s="380"/>
      <c r="AN82" s="380"/>
      <c r="AO82" s="380"/>
      <c r="AP82" s="380"/>
      <c r="AQ82" s="380">
        <v>8</v>
      </c>
      <c r="AR82" s="380"/>
      <c r="AS82" s="380"/>
      <c r="AT82" s="380"/>
      <c r="AU82" s="380"/>
      <c r="AV82" s="380"/>
      <c r="AW82" s="371">
        <v>9</v>
      </c>
      <c r="AX82" s="372"/>
      <c r="AY82" s="372"/>
      <c r="AZ82" s="372"/>
    </row>
    <row r="83" spans="1:52" x14ac:dyDescent="0.3">
      <c r="A83" s="77"/>
      <c r="B83" s="308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390" t="s">
        <v>27</v>
      </c>
      <c r="U83" s="391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392"/>
      <c r="AL83" s="392"/>
      <c r="AM83" s="392"/>
      <c r="AN83" s="392"/>
      <c r="AO83" s="392"/>
      <c r="AP83" s="392"/>
      <c r="AQ83" s="392"/>
      <c r="AR83" s="392"/>
      <c r="AS83" s="392"/>
      <c r="AT83" s="392"/>
      <c r="AU83" s="392"/>
      <c r="AV83" s="392"/>
      <c r="AW83" s="392"/>
      <c r="AX83" s="392"/>
      <c r="AY83" s="392"/>
      <c r="AZ83" s="393"/>
    </row>
    <row r="84" spans="1:52" x14ac:dyDescent="0.3">
      <c r="A84" s="77"/>
      <c r="B84" s="308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4" t="s">
        <v>28</v>
      </c>
      <c r="U84" s="295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395"/>
    </row>
    <row r="85" spans="1:52" x14ac:dyDescent="0.3">
      <c r="A85" s="77"/>
      <c r="B85" s="308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4" t="s">
        <v>29</v>
      </c>
      <c r="U85" s="295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395"/>
    </row>
    <row r="86" spans="1:52" ht="15" thickBot="1" x14ac:dyDescent="0.35">
      <c r="A86" s="63"/>
      <c r="B86" s="384" t="s">
        <v>75</v>
      </c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5"/>
      <c r="T86" s="386" t="s">
        <v>244</v>
      </c>
      <c r="U86" s="387"/>
      <c r="V86" s="388"/>
      <c r="W86" s="388"/>
      <c r="X86" s="388"/>
      <c r="Y86" s="388"/>
      <c r="Z86" s="381" t="s">
        <v>30</v>
      </c>
      <c r="AA86" s="381"/>
      <c r="AB86" s="381"/>
      <c r="AC86" s="381"/>
      <c r="AD86" s="381"/>
      <c r="AE86" s="381"/>
      <c r="AF86" s="381" t="s">
        <v>30</v>
      </c>
      <c r="AG86" s="381"/>
      <c r="AH86" s="381"/>
      <c r="AI86" s="381"/>
      <c r="AJ86" s="381"/>
      <c r="AK86" s="381" t="s">
        <v>30</v>
      </c>
      <c r="AL86" s="381"/>
      <c r="AM86" s="381"/>
      <c r="AN86" s="381"/>
      <c r="AO86" s="381"/>
      <c r="AP86" s="381"/>
      <c r="AQ86" s="381" t="s">
        <v>30</v>
      </c>
      <c r="AR86" s="381"/>
      <c r="AS86" s="381"/>
      <c r="AT86" s="381"/>
      <c r="AU86" s="381"/>
      <c r="AV86" s="381"/>
      <c r="AW86" s="388"/>
      <c r="AX86" s="388"/>
      <c r="AY86" s="388"/>
      <c r="AZ86" s="394"/>
    </row>
    <row r="87" spans="1:52" x14ac:dyDescent="0.3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</row>
    <row r="88" spans="1:52" ht="15.6" x14ac:dyDescent="0.3">
      <c r="B88" s="396" t="s">
        <v>365</v>
      </c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396"/>
      <c r="V88" s="396"/>
      <c r="W88" s="396"/>
      <c r="X88" s="396"/>
      <c r="Y88" s="396"/>
      <c r="Z88" s="396"/>
      <c r="AA88" s="396"/>
      <c r="AB88" s="396"/>
      <c r="AC88" s="396"/>
      <c r="AD88" s="396"/>
      <c r="AE88" s="396"/>
      <c r="AF88" s="396"/>
      <c r="AG88" s="396"/>
      <c r="AH88" s="396"/>
      <c r="AI88" s="396"/>
      <c r="AJ88" s="396"/>
      <c r="AK88" s="396"/>
      <c r="AL88" s="396"/>
      <c r="AM88" s="396"/>
      <c r="AN88" s="396"/>
      <c r="AO88" s="396"/>
      <c r="AP88" s="396"/>
      <c r="AQ88" s="396"/>
      <c r="AR88" s="396"/>
      <c r="AS88" s="396"/>
      <c r="AT88" s="396"/>
      <c r="AU88" s="396"/>
      <c r="AV88" s="396"/>
      <c r="AW88" s="396"/>
      <c r="AX88" s="396"/>
      <c r="AY88" s="396"/>
      <c r="AZ88" s="396"/>
    </row>
    <row r="89" spans="1:52" ht="6.75" customHeight="1" x14ac:dyDescent="0.3"/>
    <row r="90" spans="1:52" ht="28.5" customHeight="1" x14ac:dyDescent="0.3">
      <c r="B90" s="467" t="s">
        <v>446</v>
      </c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7"/>
      <c r="AJ90" s="467"/>
      <c r="AK90" s="467"/>
      <c r="AL90" s="467"/>
      <c r="AM90" s="467"/>
      <c r="AN90" s="467"/>
      <c r="AO90" s="467"/>
      <c r="AP90" s="467"/>
      <c r="AQ90" s="467"/>
      <c r="AR90" s="467"/>
      <c r="AS90" s="467"/>
      <c r="AT90" s="467"/>
      <c r="AU90" s="467"/>
      <c r="AV90" s="467"/>
      <c r="AW90" s="467"/>
      <c r="AX90" s="467"/>
      <c r="AY90" s="467"/>
      <c r="AZ90" s="467"/>
    </row>
    <row r="91" spans="1:52" ht="9" customHeight="1" x14ac:dyDescent="0.3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</row>
    <row r="92" spans="1:52" ht="30.75" customHeight="1" x14ac:dyDescent="0.3">
      <c r="B92" s="341" t="s">
        <v>267</v>
      </c>
      <c r="C92" s="341"/>
      <c r="D92" s="341"/>
      <c r="E92" s="341"/>
      <c r="F92" s="341"/>
      <c r="G92" s="341"/>
      <c r="H92" s="341"/>
      <c r="I92" s="341"/>
      <c r="J92" s="341"/>
      <c r="K92" s="341"/>
      <c r="L92" s="347" t="s">
        <v>4</v>
      </c>
      <c r="M92" s="342"/>
      <c r="N92" s="352" t="s">
        <v>631</v>
      </c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413"/>
      <c r="AA92" s="352" t="s">
        <v>632</v>
      </c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413"/>
      <c r="AN92" s="352" t="s">
        <v>633</v>
      </c>
      <c r="AO92" s="353"/>
      <c r="AP92" s="353"/>
      <c r="AQ92" s="353"/>
      <c r="AR92" s="353"/>
      <c r="AS92" s="353"/>
      <c r="AT92" s="353"/>
      <c r="AU92" s="353"/>
      <c r="AV92" s="353"/>
      <c r="AW92" s="353"/>
      <c r="AX92" s="353"/>
      <c r="AY92" s="353"/>
      <c r="AZ92" s="353"/>
    </row>
    <row r="93" spans="1:52" ht="57.75" customHeight="1" x14ac:dyDescent="0.3"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420"/>
      <c r="M93" s="346"/>
      <c r="N93" s="352" t="s">
        <v>442</v>
      </c>
      <c r="O93" s="353"/>
      <c r="P93" s="353"/>
      <c r="Q93" s="353"/>
      <c r="R93" s="413"/>
      <c r="S93" s="352" t="s">
        <v>291</v>
      </c>
      <c r="T93" s="353"/>
      <c r="U93" s="353"/>
      <c r="V93" s="413"/>
      <c r="W93" s="352" t="s">
        <v>290</v>
      </c>
      <c r="X93" s="353"/>
      <c r="Y93" s="353"/>
      <c r="Z93" s="413"/>
      <c r="AA93" s="352" t="s">
        <v>442</v>
      </c>
      <c r="AB93" s="353"/>
      <c r="AC93" s="353"/>
      <c r="AD93" s="353"/>
      <c r="AE93" s="413"/>
      <c r="AF93" s="352" t="s">
        <v>291</v>
      </c>
      <c r="AG93" s="353"/>
      <c r="AH93" s="353"/>
      <c r="AI93" s="413"/>
      <c r="AJ93" s="352" t="s">
        <v>290</v>
      </c>
      <c r="AK93" s="353"/>
      <c r="AL93" s="353"/>
      <c r="AM93" s="413"/>
      <c r="AN93" s="352" t="s">
        <v>442</v>
      </c>
      <c r="AO93" s="353"/>
      <c r="AP93" s="353"/>
      <c r="AQ93" s="353"/>
      <c r="AR93" s="413"/>
      <c r="AS93" s="352" t="s">
        <v>291</v>
      </c>
      <c r="AT93" s="353"/>
      <c r="AU93" s="353"/>
      <c r="AV93" s="413"/>
      <c r="AW93" s="352" t="s">
        <v>290</v>
      </c>
      <c r="AX93" s="353"/>
      <c r="AY93" s="353"/>
      <c r="AZ93" s="353"/>
    </row>
    <row r="94" spans="1:52" ht="15" thickBot="1" x14ac:dyDescent="0.35">
      <c r="B94" s="460">
        <v>1</v>
      </c>
      <c r="C94" s="460"/>
      <c r="D94" s="460"/>
      <c r="E94" s="460"/>
      <c r="F94" s="460"/>
      <c r="G94" s="460"/>
      <c r="H94" s="460"/>
      <c r="I94" s="460"/>
      <c r="J94" s="460"/>
      <c r="K94" s="461"/>
      <c r="L94" s="462">
        <v>2</v>
      </c>
      <c r="M94" s="463"/>
      <c r="N94" s="347">
        <v>3</v>
      </c>
      <c r="O94" s="341"/>
      <c r="P94" s="341"/>
      <c r="Q94" s="341"/>
      <c r="R94" s="342"/>
      <c r="S94" s="347">
        <v>4</v>
      </c>
      <c r="T94" s="341"/>
      <c r="U94" s="341"/>
      <c r="V94" s="342"/>
      <c r="W94" s="429">
        <v>5</v>
      </c>
      <c r="X94" s="430"/>
      <c r="Y94" s="430"/>
      <c r="Z94" s="431"/>
      <c r="AA94" s="347">
        <v>6</v>
      </c>
      <c r="AB94" s="341"/>
      <c r="AC94" s="341"/>
      <c r="AD94" s="341"/>
      <c r="AE94" s="342"/>
      <c r="AF94" s="347">
        <v>7</v>
      </c>
      <c r="AG94" s="341"/>
      <c r="AH94" s="341"/>
      <c r="AI94" s="342"/>
      <c r="AJ94" s="347">
        <v>8</v>
      </c>
      <c r="AK94" s="341"/>
      <c r="AL94" s="341"/>
      <c r="AM94" s="342"/>
      <c r="AN94" s="429">
        <v>9</v>
      </c>
      <c r="AO94" s="430"/>
      <c r="AP94" s="430"/>
      <c r="AQ94" s="430"/>
      <c r="AR94" s="431"/>
      <c r="AS94" s="429">
        <v>10</v>
      </c>
      <c r="AT94" s="430"/>
      <c r="AU94" s="430"/>
      <c r="AV94" s="431"/>
      <c r="AW94" s="429">
        <v>11</v>
      </c>
      <c r="AX94" s="430"/>
      <c r="AY94" s="430"/>
      <c r="AZ94" s="430"/>
    </row>
    <row r="95" spans="1:52" ht="24" customHeight="1" x14ac:dyDescent="0.3">
      <c r="B95" s="453" t="s">
        <v>488</v>
      </c>
      <c r="C95" s="453"/>
      <c r="D95" s="453"/>
      <c r="E95" s="453"/>
      <c r="F95" s="453"/>
      <c r="G95" s="453"/>
      <c r="H95" s="453"/>
      <c r="I95" s="453"/>
      <c r="J95" s="453"/>
      <c r="K95" s="454"/>
      <c r="L95" s="455" t="s">
        <v>27</v>
      </c>
      <c r="M95" s="456"/>
      <c r="N95" s="457"/>
      <c r="O95" s="458"/>
      <c r="P95" s="458"/>
      <c r="Q95" s="458"/>
      <c r="R95" s="459"/>
      <c r="S95" s="407"/>
      <c r="T95" s="408"/>
      <c r="U95" s="408"/>
      <c r="V95" s="409"/>
      <c r="W95" s="457"/>
      <c r="X95" s="458"/>
      <c r="Y95" s="458"/>
      <c r="Z95" s="459"/>
      <c r="AA95" s="407">
        <v>0</v>
      </c>
      <c r="AB95" s="408"/>
      <c r="AC95" s="408"/>
      <c r="AD95" s="408"/>
      <c r="AE95" s="409"/>
      <c r="AF95" s="407">
        <v>0</v>
      </c>
      <c r="AG95" s="408"/>
      <c r="AH95" s="408"/>
      <c r="AI95" s="409"/>
      <c r="AJ95" s="407">
        <v>0</v>
      </c>
      <c r="AK95" s="408"/>
      <c r="AL95" s="408"/>
      <c r="AM95" s="409"/>
      <c r="AN95" s="407">
        <v>0</v>
      </c>
      <c r="AO95" s="408"/>
      <c r="AP95" s="408"/>
      <c r="AQ95" s="408"/>
      <c r="AR95" s="409"/>
      <c r="AS95" s="407">
        <v>0</v>
      </c>
      <c r="AT95" s="408"/>
      <c r="AU95" s="408"/>
      <c r="AV95" s="409"/>
      <c r="AW95" s="407">
        <v>0</v>
      </c>
      <c r="AX95" s="408"/>
      <c r="AY95" s="408"/>
      <c r="AZ95" s="410"/>
    </row>
    <row r="96" spans="1:52" x14ac:dyDescent="0.3">
      <c r="B96" s="460"/>
      <c r="C96" s="460"/>
      <c r="D96" s="460"/>
      <c r="E96" s="460"/>
      <c r="F96" s="460"/>
      <c r="G96" s="460"/>
      <c r="H96" s="460"/>
      <c r="I96" s="460"/>
      <c r="J96" s="460"/>
      <c r="K96" s="461"/>
      <c r="L96" s="468" t="s">
        <v>28</v>
      </c>
      <c r="M96" s="469"/>
      <c r="N96" s="352"/>
      <c r="O96" s="353"/>
      <c r="P96" s="353"/>
      <c r="Q96" s="353"/>
      <c r="R96" s="413"/>
      <c r="S96" s="352"/>
      <c r="T96" s="353"/>
      <c r="U96" s="353"/>
      <c r="V96" s="413"/>
      <c r="W96" s="352"/>
      <c r="X96" s="353"/>
      <c r="Y96" s="353"/>
      <c r="Z96" s="413"/>
      <c r="AA96" s="352"/>
      <c r="AB96" s="353"/>
      <c r="AC96" s="353"/>
      <c r="AD96" s="353"/>
      <c r="AE96" s="413"/>
      <c r="AF96" s="352"/>
      <c r="AG96" s="353"/>
      <c r="AH96" s="353"/>
      <c r="AI96" s="413"/>
      <c r="AJ96" s="352"/>
      <c r="AK96" s="353"/>
      <c r="AL96" s="353"/>
      <c r="AM96" s="413"/>
      <c r="AN96" s="352"/>
      <c r="AO96" s="353"/>
      <c r="AP96" s="353"/>
      <c r="AQ96" s="353"/>
      <c r="AR96" s="413"/>
      <c r="AS96" s="352"/>
      <c r="AT96" s="353"/>
      <c r="AU96" s="353"/>
      <c r="AV96" s="413"/>
      <c r="AW96" s="352"/>
      <c r="AX96" s="353"/>
      <c r="AY96" s="353"/>
      <c r="AZ96" s="415"/>
    </row>
    <row r="97" spans="1:52" x14ac:dyDescent="0.3">
      <c r="B97" s="460"/>
      <c r="C97" s="460"/>
      <c r="D97" s="460"/>
      <c r="E97" s="460"/>
      <c r="F97" s="460"/>
      <c r="G97" s="460"/>
      <c r="H97" s="460"/>
      <c r="I97" s="460"/>
      <c r="J97" s="460"/>
      <c r="K97" s="461"/>
      <c r="L97" s="468" t="s">
        <v>29</v>
      </c>
      <c r="M97" s="469"/>
      <c r="N97" s="352"/>
      <c r="O97" s="353"/>
      <c r="P97" s="353"/>
      <c r="Q97" s="353"/>
      <c r="R97" s="413"/>
      <c r="S97" s="352"/>
      <c r="T97" s="353"/>
      <c r="U97" s="353"/>
      <c r="V97" s="413"/>
      <c r="W97" s="352"/>
      <c r="X97" s="353"/>
      <c r="Y97" s="353"/>
      <c r="Z97" s="413"/>
      <c r="AA97" s="352"/>
      <c r="AB97" s="353"/>
      <c r="AC97" s="353"/>
      <c r="AD97" s="353"/>
      <c r="AE97" s="413"/>
      <c r="AF97" s="352"/>
      <c r="AG97" s="353"/>
      <c r="AH97" s="353"/>
      <c r="AI97" s="413"/>
      <c r="AJ97" s="352"/>
      <c r="AK97" s="353"/>
      <c r="AL97" s="353"/>
      <c r="AM97" s="413"/>
      <c r="AN97" s="352"/>
      <c r="AO97" s="353"/>
      <c r="AP97" s="353"/>
      <c r="AQ97" s="353"/>
      <c r="AR97" s="413"/>
      <c r="AS97" s="352"/>
      <c r="AT97" s="353"/>
      <c r="AU97" s="353"/>
      <c r="AV97" s="413"/>
      <c r="AW97" s="352"/>
      <c r="AX97" s="353"/>
      <c r="AY97" s="353"/>
      <c r="AZ97" s="415"/>
    </row>
    <row r="98" spans="1:52" ht="15" thickBot="1" x14ac:dyDescent="0.35">
      <c r="B98" s="470" t="s">
        <v>75</v>
      </c>
      <c r="C98" s="470"/>
      <c r="D98" s="470"/>
      <c r="E98" s="470"/>
      <c r="F98" s="470"/>
      <c r="G98" s="470"/>
      <c r="H98" s="470"/>
      <c r="I98" s="470"/>
      <c r="J98" s="470"/>
      <c r="K98" s="471"/>
      <c r="L98" s="472">
        <v>9000</v>
      </c>
      <c r="M98" s="473"/>
      <c r="N98" s="464" t="s">
        <v>30</v>
      </c>
      <c r="O98" s="465"/>
      <c r="P98" s="465"/>
      <c r="Q98" s="465"/>
      <c r="R98" s="466"/>
      <c r="S98" s="464" t="s">
        <v>30</v>
      </c>
      <c r="T98" s="465"/>
      <c r="U98" s="465"/>
      <c r="V98" s="466"/>
      <c r="W98" s="474">
        <f>SUM(W95:W97)</f>
        <v>0</v>
      </c>
      <c r="X98" s="475"/>
      <c r="Y98" s="475"/>
      <c r="Z98" s="476"/>
      <c r="AA98" s="464" t="s">
        <v>30</v>
      </c>
      <c r="AB98" s="465"/>
      <c r="AC98" s="465"/>
      <c r="AD98" s="465"/>
      <c r="AE98" s="466"/>
      <c r="AF98" s="464" t="s">
        <v>30</v>
      </c>
      <c r="AG98" s="465"/>
      <c r="AH98" s="465"/>
      <c r="AI98" s="466"/>
      <c r="AJ98" s="464">
        <v>0</v>
      </c>
      <c r="AK98" s="465"/>
      <c r="AL98" s="465"/>
      <c r="AM98" s="466"/>
      <c r="AN98" s="464" t="s">
        <v>30</v>
      </c>
      <c r="AO98" s="465"/>
      <c r="AP98" s="465"/>
      <c r="AQ98" s="465"/>
      <c r="AR98" s="466"/>
      <c r="AS98" s="464" t="s">
        <v>30</v>
      </c>
      <c r="AT98" s="465"/>
      <c r="AU98" s="465"/>
      <c r="AV98" s="466"/>
      <c r="AW98" s="429">
        <v>0</v>
      </c>
      <c r="AX98" s="430"/>
      <c r="AY98" s="430"/>
      <c r="AZ98" s="432"/>
    </row>
    <row r="99" spans="1:52" ht="8.25" customHeight="1" x14ac:dyDescent="0.3"/>
    <row r="100" spans="1:52" ht="21" customHeight="1" x14ac:dyDescent="0.3">
      <c r="A100" s="188"/>
      <c r="B100" s="467" t="s">
        <v>447</v>
      </c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467"/>
      <c r="AA100" s="467"/>
      <c r="AB100" s="467"/>
      <c r="AC100" s="467"/>
      <c r="AD100" s="467"/>
      <c r="AE100" s="467"/>
      <c r="AF100" s="467"/>
      <c r="AG100" s="467"/>
      <c r="AH100" s="467"/>
      <c r="AI100" s="467"/>
      <c r="AJ100" s="467"/>
      <c r="AK100" s="467"/>
      <c r="AL100" s="467"/>
      <c r="AM100" s="467"/>
      <c r="AN100" s="467"/>
      <c r="AO100" s="467"/>
      <c r="AP100" s="467"/>
      <c r="AQ100" s="467"/>
      <c r="AR100" s="467"/>
      <c r="AS100" s="467"/>
      <c r="AT100" s="467"/>
      <c r="AU100" s="467"/>
      <c r="AV100" s="467"/>
      <c r="AW100" s="467"/>
      <c r="AX100" s="467"/>
      <c r="AY100" s="467"/>
      <c r="AZ100" s="467"/>
    </row>
    <row r="101" spans="1:52" ht="6.75" customHeight="1" x14ac:dyDescent="0.3">
      <c r="A101" s="188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</row>
    <row r="102" spans="1:52" ht="30.75" customHeight="1" x14ac:dyDescent="0.3">
      <c r="A102" s="188"/>
      <c r="B102" s="341" t="s">
        <v>267</v>
      </c>
      <c r="C102" s="341"/>
      <c r="D102" s="341"/>
      <c r="E102" s="341"/>
      <c r="F102" s="341"/>
      <c r="G102" s="341"/>
      <c r="H102" s="341"/>
      <c r="I102" s="341"/>
      <c r="J102" s="341"/>
      <c r="K102" s="341"/>
      <c r="L102" s="347" t="s">
        <v>4</v>
      </c>
      <c r="M102" s="342"/>
      <c r="N102" s="352" t="s">
        <v>631</v>
      </c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413"/>
      <c r="AA102" s="352" t="s">
        <v>632</v>
      </c>
      <c r="AB102" s="353"/>
      <c r="AC102" s="353"/>
      <c r="AD102" s="353"/>
      <c r="AE102" s="353"/>
      <c r="AF102" s="353"/>
      <c r="AG102" s="353"/>
      <c r="AH102" s="353"/>
      <c r="AI102" s="353"/>
      <c r="AJ102" s="353"/>
      <c r="AK102" s="353"/>
      <c r="AL102" s="353"/>
      <c r="AM102" s="413"/>
      <c r="AN102" s="352" t="s">
        <v>633</v>
      </c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353"/>
    </row>
    <row r="103" spans="1:52" ht="57.75" customHeight="1" x14ac:dyDescent="0.3">
      <c r="A103" s="188"/>
      <c r="B103" s="345"/>
      <c r="C103" s="345"/>
      <c r="D103" s="345"/>
      <c r="E103" s="345"/>
      <c r="F103" s="345"/>
      <c r="G103" s="345"/>
      <c r="H103" s="345"/>
      <c r="I103" s="345"/>
      <c r="J103" s="345"/>
      <c r="K103" s="345"/>
      <c r="L103" s="420"/>
      <c r="M103" s="346"/>
      <c r="N103" s="352" t="s">
        <v>442</v>
      </c>
      <c r="O103" s="353"/>
      <c r="P103" s="353"/>
      <c r="Q103" s="353"/>
      <c r="R103" s="413"/>
      <c r="S103" s="352" t="s">
        <v>291</v>
      </c>
      <c r="T103" s="353"/>
      <c r="U103" s="353"/>
      <c r="V103" s="413"/>
      <c r="W103" s="352" t="s">
        <v>290</v>
      </c>
      <c r="X103" s="353"/>
      <c r="Y103" s="353"/>
      <c r="Z103" s="413"/>
      <c r="AA103" s="352" t="s">
        <v>442</v>
      </c>
      <c r="AB103" s="353"/>
      <c r="AC103" s="353"/>
      <c r="AD103" s="353"/>
      <c r="AE103" s="413"/>
      <c r="AF103" s="352" t="s">
        <v>291</v>
      </c>
      <c r="AG103" s="353"/>
      <c r="AH103" s="353"/>
      <c r="AI103" s="413"/>
      <c r="AJ103" s="352" t="s">
        <v>290</v>
      </c>
      <c r="AK103" s="353"/>
      <c r="AL103" s="353"/>
      <c r="AM103" s="413"/>
      <c r="AN103" s="352" t="s">
        <v>442</v>
      </c>
      <c r="AO103" s="353"/>
      <c r="AP103" s="353"/>
      <c r="AQ103" s="353"/>
      <c r="AR103" s="413"/>
      <c r="AS103" s="352" t="s">
        <v>291</v>
      </c>
      <c r="AT103" s="353"/>
      <c r="AU103" s="353"/>
      <c r="AV103" s="413"/>
      <c r="AW103" s="352" t="s">
        <v>290</v>
      </c>
      <c r="AX103" s="353"/>
      <c r="AY103" s="353"/>
      <c r="AZ103" s="353"/>
    </row>
    <row r="104" spans="1:52" ht="15" thickBot="1" x14ac:dyDescent="0.35">
      <c r="A104" s="188"/>
      <c r="B104" s="460">
        <v>1</v>
      </c>
      <c r="C104" s="460"/>
      <c r="D104" s="460"/>
      <c r="E104" s="460"/>
      <c r="F104" s="460"/>
      <c r="G104" s="460"/>
      <c r="H104" s="460"/>
      <c r="I104" s="460"/>
      <c r="J104" s="460"/>
      <c r="K104" s="461"/>
      <c r="L104" s="462">
        <v>2</v>
      </c>
      <c r="M104" s="463"/>
      <c r="N104" s="347">
        <v>3</v>
      </c>
      <c r="O104" s="341"/>
      <c r="P104" s="341"/>
      <c r="Q104" s="341"/>
      <c r="R104" s="342"/>
      <c r="S104" s="347">
        <v>4</v>
      </c>
      <c r="T104" s="341"/>
      <c r="U104" s="341"/>
      <c r="V104" s="342"/>
      <c r="W104" s="482">
        <v>5</v>
      </c>
      <c r="X104" s="483"/>
      <c r="Y104" s="483"/>
      <c r="Z104" s="484"/>
      <c r="AA104" s="347">
        <v>6</v>
      </c>
      <c r="AB104" s="341"/>
      <c r="AC104" s="341"/>
      <c r="AD104" s="341"/>
      <c r="AE104" s="342"/>
      <c r="AF104" s="347">
        <v>7</v>
      </c>
      <c r="AG104" s="341"/>
      <c r="AH104" s="341"/>
      <c r="AI104" s="342"/>
      <c r="AJ104" s="347">
        <v>8</v>
      </c>
      <c r="AK104" s="341"/>
      <c r="AL104" s="341"/>
      <c r="AM104" s="342"/>
      <c r="AN104" s="429">
        <v>9</v>
      </c>
      <c r="AO104" s="430"/>
      <c r="AP104" s="430"/>
      <c r="AQ104" s="430"/>
      <c r="AR104" s="431"/>
      <c r="AS104" s="429">
        <v>10</v>
      </c>
      <c r="AT104" s="430"/>
      <c r="AU104" s="430"/>
      <c r="AV104" s="431"/>
      <c r="AW104" s="429">
        <v>11</v>
      </c>
      <c r="AX104" s="430"/>
      <c r="AY104" s="430"/>
      <c r="AZ104" s="430"/>
    </row>
    <row r="105" spans="1:52" x14ac:dyDescent="0.3">
      <c r="A105" s="188"/>
      <c r="B105" s="477" t="s">
        <v>489</v>
      </c>
      <c r="C105" s="477"/>
      <c r="D105" s="477"/>
      <c r="E105" s="477"/>
      <c r="F105" s="477"/>
      <c r="G105" s="477"/>
      <c r="H105" s="477"/>
      <c r="I105" s="477"/>
      <c r="J105" s="477"/>
      <c r="K105" s="478"/>
      <c r="L105" s="455" t="s">
        <v>27</v>
      </c>
      <c r="M105" s="456"/>
      <c r="N105" s="457">
        <f>W105/S105</f>
        <v>6530</v>
      </c>
      <c r="O105" s="458"/>
      <c r="P105" s="458"/>
      <c r="Q105" s="458"/>
      <c r="R105" s="459"/>
      <c r="S105" s="407">
        <v>1</v>
      </c>
      <c r="T105" s="408"/>
      <c r="U105" s="408"/>
      <c r="V105" s="409"/>
      <c r="W105" s="479">
        <f>AC21-AW62</f>
        <v>6530</v>
      </c>
      <c r="X105" s="480"/>
      <c r="Y105" s="480"/>
      <c r="Z105" s="481"/>
      <c r="AA105" s="407">
        <v>0</v>
      </c>
      <c r="AB105" s="408"/>
      <c r="AC105" s="408"/>
      <c r="AD105" s="408"/>
      <c r="AE105" s="409"/>
      <c r="AF105" s="407">
        <v>0</v>
      </c>
      <c r="AG105" s="408"/>
      <c r="AH105" s="408"/>
      <c r="AI105" s="409"/>
      <c r="AJ105" s="407">
        <v>0</v>
      </c>
      <c r="AK105" s="408"/>
      <c r="AL105" s="408"/>
      <c r="AM105" s="409"/>
      <c r="AN105" s="407">
        <v>0</v>
      </c>
      <c r="AO105" s="408"/>
      <c r="AP105" s="408"/>
      <c r="AQ105" s="408"/>
      <c r="AR105" s="409"/>
      <c r="AS105" s="407">
        <v>0</v>
      </c>
      <c r="AT105" s="408"/>
      <c r="AU105" s="408"/>
      <c r="AV105" s="409"/>
      <c r="AW105" s="407">
        <v>0</v>
      </c>
      <c r="AX105" s="408"/>
      <c r="AY105" s="408"/>
      <c r="AZ105" s="410"/>
    </row>
    <row r="106" spans="1:52" x14ac:dyDescent="0.3">
      <c r="A106" s="188"/>
      <c r="B106" s="460"/>
      <c r="C106" s="460"/>
      <c r="D106" s="460"/>
      <c r="E106" s="460"/>
      <c r="F106" s="460"/>
      <c r="G106" s="460"/>
      <c r="H106" s="460"/>
      <c r="I106" s="460"/>
      <c r="J106" s="460"/>
      <c r="K106" s="461"/>
      <c r="L106" s="468" t="s">
        <v>28</v>
      </c>
      <c r="M106" s="469"/>
      <c r="N106" s="352"/>
      <c r="O106" s="353"/>
      <c r="P106" s="353"/>
      <c r="Q106" s="353"/>
      <c r="R106" s="413"/>
      <c r="S106" s="352"/>
      <c r="T106" s="353"/>
      <c r="U106" s="353"/>
      <c r="V106" s="413"/>
      <c r="W106" s="352"/>
      <c r="X106" s="353"/>
      <c r="Y106" s="353"/>
      <c r="Z106" s="413"/>
      <c r="AA106" s="352"/>
      <c r="AB106" s="353"/>
      <c r="AC106" s="353"/>
      <c r="AD106" s="353"/>
      <c r="AE106" s="413"/>
      <c r="AF106" s="352"/>
      <c r="AG106" s="353"/>
      <c r="AH106" s="353"/>
      <c r="AI106" s="413"/>
      <c r="AJ106" s="352"/>
      <c r="AK106" s="353"/>
      <c r="AL106" s="353"/>
      <c r="AM106" s="413"/>
      <c r="AN106" s="352"/>
      <c r="AO106" s="353"/>
      <c r="AP106" s="353"/>
      <c r="AQ106" s="353"/>
      <c r="AR106" s="413"/>
      <c r="AS106" s="352"/>
      <c r="AT106" s="353"/>
      <c r="AU106" s="353"/>
      <c r="AV106" s="413"/>
      <c r="AW106" s="352"/>
      <c r="AX106" s="353"/>
      <c r="AY106" s="353"/>
      <c r="AZ106" s="415"/>
    </row>
    <row r="107" spans="1:52" x14ac:dyDescent="0.3">
      <c r="A107" s="188"/>
      <c r="B107" s="460"/>
      <c r="C107" s="460"/>
      <c r="D107" s="460"/>
      <c r="E107" s="460"/>
      <c r="F107" s="460"/>
      <c r="G107" s="460"/>
      <c r="H107" s="460"/>
      <c r="I107" s="460"/>
      <c r="J107" s="460"/>
      <c r="K107" s="461"/>
      <c r="L107" s="468" t="s">
        <v>29</v>
      </c>
      <c r="M107" s="469"/>
      <c r="N107" s="352"/>
      <c r="O107" s="353"/>
      <c r="P107" s="353"/>
      <c r="Q107" s="353"/>
      <c r="R107" s="413"/>
      <c r="S107" s="352"/>
      <c r="T107" s="353"/>
      <c r="U107" s="353"/>
      <c r="V107" s="413"/>
      <c r="W107" s="352"/>
      <c r="X107" s="353"/>
      <c r="Y107" s="353"/>
      <c r="Z107" s="413"/>
      <c r="AA107" s="352"/>
      <c r="AB107" s="353"/>
      <c r="AC107" s="353"/>
      <c r="AD107" s="353"/>
      <c r="AE107" s="413"/>
      <c r="AF107" s="352"/>
      <c r="AG107" s="353"/>
      <c r="AH107" s="353"/>
      <c r="AI107" s="413"/>
      <c r="AJ107" s="352"/>
      <c r="AK107" s="353"/>
      <c r="AL107" s="353"/>
      <c r="AM107" s="413"/>
      <c r="AN107" s="352"/>
      <c r="AO107" s="353"/>
      <c r="AP107" s="353"/>
      <c r="AQ107" s="353"/>
      <c r="AR107" s="413"/>
      <c r="AS107" s="352"/>
      <c r="AT107" s="353"/>
      <c r="AU107" s="353"/>
      <c r="AV107" s="413"/>
      <c r="AW107" s="352"/>
      <c r="AX107" s="353"/>
      <c r="AY107" s="353"/>
      <c r="AZ107" s="415"/>
    </row>
    <row r="108" spans="1:52" ht="15" thickBot="1" x14ac:dyDescent="0.35">
      <c r="A108" s="188"/>
      <c r="B108" s="470" t="s">
        <v>75</v>
      </c>
      <c r="C108" s="470"/>
      <c r="D108" s="470"/>
      <c r="E108" s="470"/>
      <c r="F108" s="470"/>
      <c r="G108" s="470"/>
      <c r="H108" s="470"/>
      <c r="I108" s="470"/>
      <c r="J108" s="470"/>
      <c r="K108" s="471"/>
      <c r="L108" s="472">
        <v>9000</v>
      </c>
      <c r="M108" s="473"/>
      <c r="N108" s="464" t="s">
        <v>30</v>
      </c>
      <c r="O108" s="465"/>
      <c r="P108" s="465"/>
      <c r="Q108" s="465"/>
      <c r="R108" s="466"/>
      <c r="S108" s="464" t="s">
        <v>30</v>
      </c>
      <c r="T108" s="465"/>
      <c r="U108" s="465"/>
      <c r="V108" s="466"/>
      <c r="W108" s="474">
        <f>SUM(W105:W107)</f>
        <v>6530</v>
      </c>
      <c r="X108" s="475"/>
      <c r="Y108" s="475"/>
      <c r="Z108" s="476"/>
      <c r="AA108" s="464" t="s">
        <v>30</v>
      </c>
      <c r="AB108" s="465"/>
      <c r="AC108" s="465"/>
      <c r="AD108" s="465"/>
      <c r="AE108" s="466"/>
      <c r="AF108" s="464" t="s">
        <v>30</v>
      </c>
      <c r="AG108" s="465"/>
      <c r="AH108" s="465"/>
      <c r="AI108" s="466"/>
      <c r="AJ108" s="464">
        <v>0</v>
      </c>
      <c r="AK108" s="465"/>
      <c r="AL108" s="465"/>
      <c r="AM108" s="466"/>
      <c r="AN108" s="464" t="s">
        <v>30</v>
      </c>
      <c r="AO108" s="465"/>
      <c r="AP108" s="465"/>
      <c r="AQ108" s="465"/>
      <c r="AR108" s="466"/>
      <c r="AS108" s="464" t="s">
        <v>30</v>
      </c>
      <c r="AT108" s="465"/>
      <c r="AU108" s="465"/>
      <c r="AV108" s="466"/>
      <c r="AW108" s="429">
        <v>0</v>
      </c>
      <c r="AX108" s="430"/>
      <c r="AY108" s="430"/>
      <c r="AZ108" s="432"/>
    </row>
    <row r="110" spans="1:52" ht="17.25" customHeight="1" x14ac:dyDescent="0.3">
      <c r="A110" s="188"/>
      <c r="B110" s="467" t="s">
        <v>448</v>
      </c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467"/>
      <c r="AD110" s="467"/>
      <c r="AE110" s="467"/>
      <c r="AF110" s="467"/>
      <c r="AG110" s="467"/>
      <c r="AH110" s="467"/>
      <c r="AI110" s="467"/>
      <c r="AJ110" s="467"/>
      <c r="AK110" s="467"/>
      <c r="AL110" s="467"/>
      <c r="AM110" s="467"/>
      <c r="AN110" s="467"/>
      <c r="AO110" s="467"/>
      <c r="AP110" s="467"/>
      <c r="AQ110" s="467"/>
      <c r="AR110" s="467"/>
      <c r="AS110" s="467"/>
      <c r="AT110" s="467"/>
      <c r="AU110" s="467"/>
      <c r="AV110" s="467"/>
      <c r="AW110" s="467"/>
      <c r="AX110" s="467"/>
      <c r="AY110" s="467"/>
      <c r="AZ110" s="467"/>
    </row>
    <row r="111" spans="1:52" ht="6.75" customHeight="1" x14ac:dyDescent="0.3">
      <c r="A111" s="188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</row>
    <row r="112" spans="1:52" ht="30.75" customHeight="1" x14ac:dyDescent="0.3">
      <c r="A112" s="188"/>
      <c r="B112" s="341" t="s">
        <v>267</v>
      </c>
      <c r="C112" s="341"/>
      <c r="D112" s="341"/>
      <c r="E112" s="341"/>
      <c r="F112" s="341"/>
      <c r="G112" s="341"/>
      <c r="H112" s="341"/>
      <c r="I112" s="341"/>
      <c r="J112" s="341"/>
      <c r="K112" s="341"/>
      <c r="L112" s="347" t="s">
        <v>4</v>
      </c>
      <c r="M112" s="342"/>
      <c r="N112" s="352" t="s">
        <v>631</v>
      </c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Y112" s="353"/>
      <c r="Z112" s="413"/>
      <c r="AA112" s="352" t="s">
        <v>632</v>
      </c>
      <c r="AB112" s="353"/>
      <c r="AC112" s="353"/>
      <c r="AD112" s="353"/>
      <c r="AE112" s="353"/>
      <c r="AF112" s="353"/>
      <c r="AG112" s="353"/>
      <c r="AH112" s="353"/>
      <c r="AI112" s="353"/>
      <c r="AJ112" s="353"/>
      <c r="AK112" s="353"/>
      <c r="AL112" s="353"/>
      <c r="AM112" s="413"/>
      <c r="AN112" s="352" t="s">
        <v>633</v>
      </c>
      <c r="AO112" s="353"/>
      <c r="AP112" s="353"/>
      <c r="AQ112" s="353"/>
      <c r="AR112" s="353"/>
      <c r="AS112" s="353"/>
      <c r="AT112" s="353"/>
      <c r="AU112" s="353"/>
      <c r="AV112" s="353"/>
      <c r="AW112" s="353"/>
      <c r="AX112" s="353"/>
      <c r="AY112" s="353"/>
      <c r="AZ112" s="353"/>
    </row>
    <row r="113" spans="1:52" ht="57.75" customHeight="1" x14ac:dyDescent="0.3">
      <c r="A113" s="188"/>
      <c r="B113" s="345"/>
      <c r="C113" s="345"/>
      <c r="D113" s="345"/>
      <c r="E113" s="345"/>
      <c r="F113" s="345"/>
      <c r="G113" s="345"/>
      <c r="H113" s="345"/>
      <c r="I113" s="345"/>
      <c r="J113" s="345"/>
      <c r="K113" s="345"/>
      <c r="L113" s="420"/>
      <c r="M113" s="346"/>
      <c r="N113" s="352" t="s">
        <v>442</v>
      </c>
      <c r="O113" s="353"/>
      <c r="P113" s="353"/>
      <c r="Q113" s="353"/>
      <c r="R113" s="413"/>
      <c r="S113" s="352" t="s">
        <v>291</v>
      </c>
      <c r="T113" s="353"/>
      <c r="U113" s="353"/>
      <c r="V113" s="413"/>
      <c r="W113" s="352" t="s">
        <v>290</v>
      </c>
      <c r="X113" s="353"/>
      <c r="Y113" s="353"/>
      <c r="Z113" s="413"/>
      <c r="AA113" s="352" t="s">
        <v>442</v>
      </c>
      <c r="AB113" s="353"/>
      <c r="AC113" s="353"/>
      <c r="AD113" s="353"/>
      <c r="AE113" s="413"/>
      <c r="AF113" s="352" t="s">
        <v>291</v>
      </c>
      <c r="AG113" s="353"/>
      <c r="AH113" s="353"/>
      <c r="AI113" s="413"/>
      <c r="AJ113" s="352" t="s">
        <v>290</v>
      </c>
      <c r="AK113" s="353"/>
      <c r="AL113" s="353"/>
      <c r="AM113" s="413"/>
      <c r="AN113" s="352" t="s">
        <v>442</v>
      </c>
      <c r="AO113" s="353"/>
      <c r="AP113" s="353"/>
      <c r="AQ113" s="353"/>
      <c r="AR113" s="413"/>
      <c r="AS113" s="352" t="s">
        <v>291</v>
      </c>
      <c r="AT113" s="353"/>
      <c r="AU113" s="353"/>
      <c r="AV113" s="413"/>
      <c r="AW113" s="352" t="s">
        <v>290</v>
      </c>
      <c r="AX113" s="353"/>
      <c r="AY113" s="353"/>
      <c r="AZ113" s="353"/>
    </row>
    <row r="114" spans="1:52" ht="15" thickBot="1" x14ac:dyDescent="0.35">
      <c r="A114" s="188"/>
      <c r="B114" s="460">
        <v>1</v>
      </c>
      <c r="C114" s="460"/>
      <c r="D114" s="460"/>
      <c r="E114" s="460"/>
      <c r="F114" s="460"/>
      <c r="G114" s="460"/>
      <c r="H114" s="460"/>
      <c r="I114" s="460"/>
      <c r="J114" s="460"/>
      <c r="K114" s="461"/>
      <c r="L114" s="462">
        <v>2</v>
      </c>
      <c r="M114" s="463"/>
      <c r="N114" s="347">
        <v>3</v>
      </c>
      <c r="O114" s="341"/>
      <c r="P114" s="341"/>
      <c r="Q114" s="341"/>
      <c r="R114" s="342"/>
      <c r="S114" s="347">
        <v>4</v>
      </c>
      <c r="T114" s="341"/>
      <c r="U114" s="341"/>
      <c r="V114" s="342"/>
      <c r="W114" s="429">
        <v>5</v>
      </c>
      <c r="X114" s="430"/>
      <c r="Y114" s="430"/>
      <c r="Z114" s="431"/>
      <c r="AA114" s="347">
        <v>6</v>
      </c>
      <c r="AB114" s="341"/>
      <c r="AC114" s="341"/>
      <c r="AD114" s="341"/>
      <c r="AE114" s="342"/>
      <c r="AF114" s="347">
        <v>7</v>
      </c>
      <c r="AG114" s="341"/>
      <c r="AH114" s="341"/>
      <c r="AI114" s="342"/>
      <c r="AJ114" s="347">
        <v>8</v>
      </c>
      <c r="AK114" s="341"/>
      <c r="AL114" s="341"/>
      <c r="AM114" s="342"/>
      <c r="AN114" s="429">
        <v>9</v>
      </c>
      <c r="AO114" s="430"/>
      <c r="AP114" s="430"/>
      <c r="AQ114" s="430"/>
      <c r="AR114" s="431"/>
      <c r="AS114" s="429">
        <v>10</v>
      </c>
      <c r="AT114" s="430"/>
      <c r="AU114" s="430"/>
      <c r="AV114" s="431"/>
      <c r="AW114" s="429">
        <v>11</v>
      </c>
      <c r="AX114" s="430"/>
      <c r="AY114" s="430"/>
      <c r="AZ114" s="430"/>
    </row>
    <row r="115" spans="1:52" x14ac:dyDescent="0.3">
      <c r="A115" s="188"/>
      <c r="B115" s="460"/>
      <c r="C115" s="460"/>
      <c r="D115" s="460"/>
      <c r="E115" s="460"/>
      <c r="F115" s="460"/>
      <c r="G115" s="460"/>
      <c r="H115" s="460"/>
      <c r="I115" s="460"/>
      <c r="J115" s="460"/>
      <c r="K115" s="461"/>
      <c r="L115" s="455" t="s">
        <v>27</v>
      </c>
      <c r="M115" s="456"/>
      <c r="N115" s="407"/>
      <c r="O115" s="408"/>
      <c r="P115" s="408"/>
      <c r="Q115" s="408"/>
      <c r="R115" s="409"/>
      <c r="S115" s="407"/>
      <c r="T115" s="408"/>
      <c r="U115" s="408"/>
      <c r="V115" s="409"/>
      <c r="W115" s="407"/>
      <c r="X115" s="408"/>
      <c r="Y115" s="408"/>
      <c r="Z115" s="409"/>
      <c r="AA115" s="407"/>
      <c r="AB115" s="408"/>
      <c r="AC115" s="408"/>
      <c r="AD115" s="408"/>
      <c r="AE115" s="409"/>
      <c r="AF115" s="407"/>
      <c r="AG115" s="408"/>
      <c r="AH115" s="408"/>
      <c r="AI115" s="409"/>
      <c r="AJ115" s="407"/>
      <c r="AK115" s="408"/>
      <c r="AL115" s="408"/>
      <c r="AM115" s="409"/>
      <c r="AN115" s="407"/>
      <c r="AO115" s="408"/>
      <c r="AP115" s="408"/>
      <c r="AQ115" s="408"/>
      <c r="AR115" s="409"/>
      <c r="AS115" s="407"/>
      <c r="AT115" s="408"/>
      <c r="AU115" s="408"/>
      <c r="AV115" s="409"/>
      <c r="AW115" s="407"/>
      <c r="AX115" s="408"/>
      <c r="AY115" s="408"/>
      <c r="AZ115" s="410"/>
    </row>
    <row r="116" spans="1:52" x14ac:dyDescent="0.3">
      <c r="A116" s="188"/>
      <c r="B116" s="460"/>
      <c r="C116" s="460"/>
      <c r="D116" s="460"/>
      <c r="E116" s="460"/>
      <c r="F116" s="460"/>
      <c r="G116" s="460"/>
      <c r="H116" s="460"/>
      <c r="I116" s="460"/>
      <c r="J116" s="460"/>
      <c r="K116" s="461"/>
      <c r="L116" s="468" t="s">
        <v>28</v>
      </c>
      <c r="M116" s="469"/>
      <c r="N116" s="352"/>
      <c r="O116" s="353"/>
      <c r="P116" s="353"/>
      <c r="Q116" s="353"/>
      <c r="R116" s="413"/>
      <c r="S116" s="352"/>
      <c r="T116" s="353"/>
      <c r="U116" s="353"/>
      <c r="V116" s="413"/>
      <c r="W116" s="352"/>
      <c r="X116" s="353"/>
      <c r="Y116" s="353"/>
      <c r="Z116" s="413"/>
      <c r="AA116" s="352"/>
      <c r="AB116" s="353"/>
      <c r="AC116" s="353"/>
      <c r="AD116" s="353"/>
      <c r="AE116" s="413"/>
      <c r="AF116" s="352"/>
      <c r="AG116" s="353"/>
      <c r="AH116" s="353"/>
      <c r="AI116" s="413"/>
      <c r="AJ116" s="352"/>
      <c r="AK116" s="353"/>
      <c r="AL116" s="353"/>
      <c r="AM116" s="413"/>
      <c r="AN116" s="352"/>
      <c r="AO116" s="353"/>
      <c r="AP116" s="353"/>
      <c r="AQ116" s="353"/>
      <c r="AR116" s="413"/>
      <c r="AS116" s="352"/>
      <c r="AT116" s="353"/>
      <c r="AU116" s="353"/>
      <c r="AV116" s="413"/>
      <c r="AW116" s="352"/>
      <c r="AX116" s="353"/>
      <c r="AY116" s="353"/>
      <c r="AZ116" s="415"/>
    </row>
    <row r="117" spans="1:52" x14ac:dyDescent="0.3">
      <c r="A117" s="188"/>
      <c r="B117" s="460"/>
      <c r="C117" s="460"/>
      <c r="D117" s="460"/>
      <c r="E117" s="460"/>
      <c r="F117" s="460"/>
      <c r="G117" s="460"/>
      <c r="H117" s="460"/>
      <c r="I117" s="460"/>
      <c r="J117" s="460"/>
      <c r="K117" s="461"/>
      <c r="L117" s="468" t="s">
        <v>29</v>
      </c>
      <c r="M117" s="469"/>
      <c r="N117" s="352"/>
      <c r="O117" s="353"/>
      <c r="P117" s="353"/>
      <c r="Q117" s="353"/>
      <c r="R117" s="413"/>
      <c r="S117" s="352"/>
      <c r="T117" s="353"/>
      <c r="U117" s="353"/>
      <c r="V117" s="413"/>
      <c r="W117" s="352"/>
      <c r="X117" s="353"/>
      <c r="Y117" s="353"/>
      <c r="Z117" s="413"/>
      <c r="AA117" s="352"/>
      <c r="AB117" s="353"/>
      <c r="AC117" s="353"/>
      <c r="AD117" s="353"/>
      <c r="AE117" s="413"/>
      <c r="AF117" s="352"/>
      <c r="AG117" s="353"/>
      <c r="AH117" s="353"/>
      <c r="AI117" s="413"/>
      <c r="AJ117" s="352"/>
      <c r="AK117" s="353"/>
      <c r="AL117" s="353"/>
      <c r="AM117" s="413"/>
      <c r="AN117" s="352"/>
      <c r="AO117" s="353"/>
      <c r="AP117" s="353"/>
      <c r="AQ117" s="353"/>
      <c r="AR117" s="413"/>
      <c r="AS117" s="352"/>
      <c r="AT117" s="353"/>
      <c r="AU117" s="353"/>
      <c r="AV117" s="413"/>
      <c r="AW117" s="352"/>
      <c r="AX117" s="353"/>
      <c r="AY117" s="353"/>
      <c r="AZ117" s="415"/>
    </row>
    <row r="118" spans="1:52" ht="15" thickBot="1" x14ac:dyDescent="0.35">
      <c r="A118" s="188"/>
      <c r="B118" s="470" t="s">
        <v>75</v>
      </c>
      <c r="C118" s="470"/>
      <c r="D118" s="470"/>
      <c r="E118" s="470"/>
      <c r="F118" s="470"/>
      <c r="G118" s="470"/>
      <c r="H118" s="470"/>
      <c r="I118" s="470"/>
      <c r="J118" s="470"/>
      <c r="K118" s="471"/>
      <c r="L118" s="472">
        <v>9000</v>
      </c>
      <c r="M118" s="473"/>
      <c r="N118" s="464" t="s">
        <v>30</v>
      </c>
      <c r="O118" s="465"/>
      <c r="P118" s="465"/>
      <c r="Q118" s="465"/>
      <c r="R118" s="466"/>
      <c r="S118" s="464" t="s">
        <v>30</v>
      </c>
      <c r="T118" s="465"/>
      <c r="U118" s="465"/>
      <c r="V118" s="466"/>
      <c r="W118" s="464"/>
      <c r="X118" s="465"/>
      <c r="Y118" s="465"/>
      <c r="Z118" s="466"/>
      <c r="AA118" s="464" t="s">
        <v>30</v>
      </c>
      <c r="AB118" s="465"/>
      <c r="AC118" s="465"/>
      <c r="AD118" s="465"/>
      <c r="AE118" s="466"/>
      <c r="AF118" s="464" t="s">
        <v>30</v>
      </c>
      <c r="AG118" s="465"/>
      <c r="AH118" s="465"/>
      <c r="AI118" s="466"/>
      <c r="AJ118" s="464"/>
      <c r="AK118" s="465"/>
      <c r="AL118" s="465"/>
      <c r="AM118" s="466"/>
      <c r="AN118" s="464" t="s">
        <v>30</v>
      </c>
      <c r="AO118" s="465"/>
      <c r="AP118" s="465"/>
      <c r="AQ118" s="465"/>
      <c r="AR118" s="466"/>
      <c r="AS118" s="464" t="s">
        <v>30</v>
      </c>
      <c r="AT118" s="465"/>
      <c r="AU118" s="465"/>
      <c r="AV118" s="466"/>
      <c r="AW118" s="429"/>
      <c r="AX118" s="430"/>
      <c r="AY118" s="430"/>
      <c r="AZ118" s="432"/>
    </row>
    <row r="120" spans="1:52" ht="18.75" customHeight="1" x14ac:dyDescent="0.3">
      <c r="A120" s="188"/>
      <c r="B120" s="467" t="s">
        <v>449</v>
      </c>
      <c r="C120" s="467"/>
      <c r="D120" s="467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  <c r="O120" s="467"/>
      <c r="P120" s="467"/>
      <c r="Q120" s="467"/>
      <c r="R120" s="467"/>
      <c r="S120" s="467"/>
      <c r="T120" s="467"/>
      <c r="U120" s="467"/>
      <c r="V120" s="467"/>
      <c r="W120" s="467"/>
      <c r="X120" s="467"/>
      <c r="Y120" s="467"/>
      <c r="Z120" s="467"/>
      <c r="AA120" s="467"/>
      <c r="AB120" s="467"/>
      <c r="AC120" s="467"/>
      <c r="AD120" s="467"/>
      <c r="AE120" s="467"/>
      <c r="AF120" s="467"/>
      <c r="AG120" s="467"/>
      <c r="AH120" s="467"/>
      <c r="AI120" s="467"/>
      <c r="AJ120" s="467"/>
      <c r="AK120" s="467"/>
      <c r="AL120" s="467"/>
      <c r="AM120" s="467"/>
      <c r="AN120" s="467"/>
      <c r="AO120" s="467"/>
      <c r="AP120" s="467"/>
      <c r="AQ120" s="467"/>
      <c r="AR120" s="467"/>
      <c r="AS120" s="467"/>
      <c r="AT120" s="467"/>
      <c r="AU120" s="467"/>
      <c r="AV120" s="467"/>
      <c r="AW120" s="467"/>
      <c r="AX120" s="467"/>
      <c r="AY120" s="467"/>
      <c r="AZ120" s="467"/>
    </row>
    <row r="121" spans="1:52" ht="9.75" customHeight="1" x14ac:dyDescent="0.3">
      <c r="A121" s="188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</row>
    <row r="122" spans="1:52" ht="30.75" customHeight="1" x14ac:dyDescent="0.3">
      <c r="A122" s="188"/>
      <c r="B122" s="341" t="s">
        <v>267</v>
      </c>
      <c r="C122" s="341"/>
      <c r="D122" s="341"/>
      <c r="E122" s="341"/>
      <c r="F122" s="341"/>
      <c r="G122" s="341"/>
      <c r="H122" s="341"/>
      <c r="I122" s="341"/>
      <c r="J122" s="341"/>
      <c r="K122" s="341"/>
      <c r="L122" s="347" t="s">
        <v>4</v>
      </c>
      <c r="M122" s="342"/>
      <c r="N122" s="352" t="s">
        <v>631</v>
      </c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Y122" s="353"/>
      <c r="Z122" s="413"/>
      <c r="AA122" s="352" t="s">
        <v>632</v>
      </c>
      <c r="AB122" s="353"/>
      <c r="AC122" s="353"/>
      <c r="AD122" s="353"/>
      <c r="AE122" s="353"/>
      <c r="AF122" s="353"/>
      <c r="AG122" s="353"/>
      <c r="AH122" s="353"/>
      <c r="AI122" s="353"/>
      <c r="AJ122" s="353"/>
      <c r="AK122" s="353"/>
      <c r="AL122" s="353"/>
      <c r="AM122" s="413"/>
      <c r="AN122" s="352" t="s">
        <v>633</v>
      </c>
      <c r="AO122" s="353"/>
      <c r="AP122" s="353"/>
      <c r="AQ122" s="353"/>
      <c r="AR122" s="353"/>
      <c r="AS122" s="353"/>
      <c r="AT122" s="353"/>
      <c r="AU122" s="353"/>
      <c r="AV122" s="353"/>
      <c r="AW122" s="353"/>
      <c r="AX122" s="353"/>
      <c r="AY122" s="353"/>
      <c r="AZ122" s="353"/>
    </row>
    <row r="123" spans="1:52" ht="57.75" customHeight="1" x14ac:dyDescent="0.3">
      <c r="A123" s="188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420"/>
      <c r="M123" s="346"/>
      <c r="N123" s="352" t="s">
        <v>442</v>
      </c>
      <c r="O123" s="353"/>
      <c r="P123" s="353"/>
      <c r="Q123" s="353"/>
      <c r="R123" s="413"/>
      <c r="S123" s="352" t="s">
        <v>291</v>
      </c>
      <c r="T123" s="353"/>
      <c r="U123" s="353"/>
      <c r="V123" s="413"/>
      <c r="W123" s="352" t="s">
        <v>290</v>
      </c>
      <c r="X123" s="353"/>
      <c r="Y123" s="353"/>
      <c r="Z123" s="413"/>
      <c r="AA123" s="352" t="s">
        <v>442</v>
      </c>
      <c r="AB123" s="353"/>
      <c r="AC123" s="353"/>
      <c r="AD123" s="353"/>
      <c r="AE123" s="413"/>
      <c r="AF123" s="352" t="s">
        <v>291</v>
      </c>
      <c r="AG123" s="353"/>
      <c r="AH123" s="353"/>
      <c r="AI123" s="413"/>
      <c r="AJ123" s="352" t="s">
        <v>290</v>
      </c>
      <c r="AK123" s="353"/>
      <c r="AL123" s="353"/>
      <c r="AM123" s="413"/>
      <c r="AN123" s="352" t="s">
        <v>442</v>
      </c>
      <c r="AO123" s="353"/>
      <c r="AP123" s="353"/>
      <c r="AQ123" s="353"/>
      <c r="AR123" s="413"/>
      <c r="AS123" s="352" t="s">
        <v>291</v>
      </c>
      <c r="AT123" s="353"/>
      <c r="AU123" s="353"/>
      <c r="AV123" s="413"/>
      <c r="AW123" s="352" t="s">
        <v>290</v>
      </c>
      <c r="AX123" s="353"/>
      <c r="AY123" s="353"/>
      <c r="AZ123" s="353"/>
    </row>
    <row r="124" spans="1:52" ht="15" thickBot="1" x14ac:dyDescent="0.35">
      <c r="A124" s="188"/>
      <c r="B124" s="460">
        <v>1</v>
      </c>
      <c r="C124" s="460"/>
      <c r="D124" s="460"/>
      <c r="E124" s="460"/>
      <c r="F124" s="460"/>
      <c r="G124" s="460"/>
      <c r="H124" s="460"/>
      <c r="I124" s="460"/>
      <c r="J124" s="460"/>
      <c r="K124" s="461"/>
      <c r="L124" s="462">
        <v>2</v>
      </c>
      <c r="M124" s="463"/>
      <c r="N124" s="347">
        <v>3</v>
      </c>
      <c r="O124" s="341"/>
      <c r="P124" s="341"/>
      <c r="Q124" s="341"/>
      <c r="R124" s="342"/>
      <c r="S124" s="347">
        <v>4</v>
      </c>
      <c r="T124" s="341"/>
      <c r="U124" s="341"/>
      <c r="V124" s="342"/>
      <c r="W124" s="429">
        <v>5</v>
      </c>
      <c r="X124" s="430"/>
      <c r="Y124" s="430"/>
      <c r="Z124" s="431"/>
      <c r="AA124" s="347">
        <v>6</v>
      </c>
      <c r="AB124" s="341"/>
      <c r="AC124" s="341"/>
      <c r="AD124" s="341"/>
      <c r="AE124" s="342"/>
      <c r="AF124" s="347">
        <v>7</v>
      </c>
      <c r="AG124" s="341"/>
      <c r="AH124" s="341"/>
      <c r="AI124" s="342"/>
      <c r="AJ124" s="347">
        <v>8</v>
      </c>
      <c r="AK124" s="341"/>
      <c r="AL124" s="341"/>
      <c r="AM124" s="342"/>
      <c r="AN124" s="429">
        <v>9</v>
      </c>
      <c r="AO124" s="430"/>
      <c r="AP124" s="430"/>
      <c r="AQ124" s="430"/>
      <c r="AR124" s="431"/>
      <c r="AS124" s="429">
        <v>10</v>
      </c>
      <c r="AT124" s="430"/>
      <c r="AU124" s="430"/>
      <c r="AV124" s="431"/>
      <c r="AW124" s="429">
        <v>11</v>
      </c>
      <c r="AX124" s="430"/>
      <c r="AY124" s="430"/>
      <c r="AZ124" s="430"/>
    </row>
    <row r="125" spans="1:52" x14ac:dyDescent="0.3">
      <c r="A125" s="188"/>
      <c r="B125" s="460"/>
      <c r="C125" s="460"/>
      <c r="D125" s="460"/>
      <c r="E125" s="460"/>
      <c r="F125" s="460"/>
      <c r="G125" s="460"/>
      <c r="H125" s="460"/>
      <c r="I125" s="460"/>
      <c r="J125" s="460"/>
      <c r="K125" s="461"/>
      <c r="L125" s="455" t="s">
        <v>27</v>
      </c>
      <c r="M125" s="456"/>
      <c r="N125" s="407"/>
      <c r="O125" s="408"/>
      <c r="P125" s="408"/>
      <c r="Q125" s="408"/>
      <c r="R125" s="409"/>
      <c r="S125" s="407"/>
      <c r="T125" s="408"/>
      <c r="U125" s="408"/>
      <c r="V125" s="409"/>
      <c r="W125" s="407"/>
      <c r="X125" s="408"/>
      <c r="Y125" s="408"/>
      <c r="Z125" s="409"/>
      <c r="AA125" s="407"/>
      <c r="AB125" s="408"/>
      <c r="AC125" s="408"/>
      <c r="AD125" s="408"/>
      <c r="AE125" s="409"/>
      <c r="AF125" s="407"/>
      <c r="AG125" s="408"/>
      <c r="AH125" s="408"/>
      <c r="AI125" s="409"/>
      <c r="AJ125" s="407"/>
      <c r="AK125" s="408"/>
      <c r="AL125" s="408"/>
      <c r="AM125" s="409"/>
      <c r="AN125" s="407"/>
      <c r="AO125" s="408"/>
      <c r="AP125" s="408"/>
      <c r="AQ125" s="408"/>
      <c r="AR125" s="409"/>
      <c r="AS125" s="407"/>
      <c r="AT125" s="408"/>
      <c r="AU125" s="408"/>
      <c r="AV125" s="409"/>
      <c r="AW125" s="407"/>
      <c r="AX125" s="408"/>
      <c r="AY125" s="408"/>
      <c r="AZ125" s="410"/>
    </row>
    <row r="126" spans="1:52" x14ac:dyDescent="0.3">
      <c r="A126" s="188"/>
      <c r="B126" s="460"/>
      <c r="C126" s="460"/>
      <c r="D126" s="460"/>
      <c r="E126" s="460"/>
      <c r="F126" s="460"/>
      <c r="G126" s="460"/>
      <c r="H126" s="460"/>
      <c r="I126" s="460"/>
      <c r="J126" s="460"/>
      <c r="K126" s="461"/>
      <c r="L126" s="468" t="s">
        <v>28</v>
      </c>
      <c r="M126" s="469"/>
      <c r="N126" s="352"/>
      <c r="O126" s="353"/>
      <c r="P126" s="353"/>
      <c r="Q126" s="353"/>
      <c r="R126" s="413"/>
      <c r="S126" s="352"/>
      <c r="T126" s="353"/>
      <c r="U126" s="353"/>
      <c r="V126" s="413"/>
      <c r="W126" s="352"/>
      <c r="X126" s="353"/>
      <c r="Y126" s="353"/>
      <c r="Z126" s="413"/>
      <c r="AA126" s="352"/>
      <c r="AB126" s="353"/>
      <c r="AC126" s="353"/>
      <c r="AD126" s="353"/>
      <c r="AE126" s="413"/>
      <c r="AF126" s="352"/>
      <c r="AG126" s="353"/>
      <c r="AH126" s="353"/>
      <c r="AI126" s="413"/>
      <c r="AJ126" s="352"/>
      <c r="AK126" s="353"/>
      <c r="AL126" s="353"/>
      <c r="AM126" s="413"/>
      <c r="AN126" s="352"/>
      <c r="AO126" s="353"/>
      <c r="AP126" s="353"/>
      <c r="AQ126" s="353"/>
      <c r="AR126" s="413"/>
      <c r="AS126" s="352"/>
      <c r="AT126" s="353"/>
      <c r="AU126" s="353"/>
      <c r="AV126" s="413"/>
      <c r="AW126" s="352"/>
      <c r="AX126" s="353"/>
      <c r="AY126" s="353"/>
      <c r="AZ126" s="415"/>
    </row>
    <row r="127" spans="1:52" x14ac:dyDescent="0.3">
      <c r="A127" s="188"/>
      <c r="B127" s="460"/>
      <c r="C127" s="460"/>
      <c r="D127" s="460"/>
      <c r="E127" s="460"/>
      <c r="F127" s="460"/>
      <c r="G127" s="460"/>
      <c r="H127" s="460"/>
      <c r="I127" s="460"/>
      <c r="J127" s="460"/>
      <c r="K127" s="461"/>
      <c r="L127" s="468" t="s">
        <v>29</v>
      </c>
      <c r="M127" s="469"/>
      <c r="N127" s="352"/>
      <c r="O127" s="353"/>
      <c r="P127" s="353"/>
      <c r="Q127" s="353"/>
      <c r="R127" s="413"/>
      <c r="S127" s="352"/>
      <c r="T127" s="353"/>
      <c r="U127" s="353"/>
      <c r="V127" s="413"/>
      <c r="W127" s="352"/>
      <c r="X127" s="353"/>
      <c r="Y127" s="353"/>
      <c r="Z127" s="413"/>
      <c r="AA127" s="352"/>
      <c r="AB127" s="353"/>
      <c r="AC127" s="353"/>
      <c r="AD127" s="353"/>
      <c r="AE127" s="413"/>
      <c r="AF127" s="352"/>
      <c r="AG127" s="353"/>
      <c r="AH127" s="353"/>
      <c r="AI127" s="413"/>
      <c r="AJ127" s="352"/>
      <c r="AK127" s="353"/>
      <c r="AL127" s="353"/>
      <c r="AM127" s="413"/>
      <c r="AN127" s="352"/>
      <c r="AO127" s="353"/>
      <c r="AP127" s="353"/>
      <c r="AQ127" s="353"/>
      <c r="AR127" s="413"/>
      <c r="AS127" s="352"/>
      <c r="AT127" s="353"/>
      <c r="AU127" s="353"/>
      <c r="AV127" s="413"/>
      <c r="AW127" s="352"/>
      <c r="AX127" s="353"/>
      <c r="AY127" s="353"/>
      <c r="AZ127" s="415"/>
    </row>
    <row r="128" spans="1:52" ht="15" thickBot="1" x14ac:dyDescent="0.35">
      <c r="A128" s="188"/>
      <c r="B128" s="470" t="s">
        <v>75</v>
      </c>
      <c r="C128" s="470"/>
      <c r="D128" s="470"/>
      <c r="E128" s="470"/>
      <c r="F128" s="470"/>
      <c r="G128" s="470"/>
      <c r="H128" s="470"/>
      <c r="I128" s="470"/>
      <c r="J128" s="470"/>
      <c r="K128" s="471"/>
      <c r="L128" s="472">
        <v>9000</v>
      </c>
      <c r="M128" s="473"/>
      <c r="N128" s="464" t="s">
        <v>30</v>
      </c>
      <c r="O128" s="465"/>
      <c r="P128" s="465"/>
      <c r="Q128" s="465"/>
      <c r="R128" s="466"/>
      <c r="S128" s="464" t="s">
        <v>30</v>
      </c>
      <c r="T128" s="465"/>
      <c r="U128" s="465"/>
      <c r="V128" s="466"/>
      <c r="W128" s="464"/>
      <c r="X128" s="465"/>
      <c r="Y128" s="465"/>
      <c r="Z128" s="466"/>
      <c r="AA128" s="464" t="s">
        <v>30</v>
      </c>
      <c r="AB128" s="465"/>
      <c r="AC128" s="465"/>
      <c r="AD128" s="465"/>
      <c r="AE128" s="466"/>
      <c r="AF128" s="464" t="s">
        <v>30</v>
      </c>
      <c r="AG128" s="465"/>
      <c r="AH128" s="465"/>
      <c r="AI128" s="466"/>
      <c r="AJ128" s="464"/>
      <c r="AK128" s="465"/>
      <c r="AL128" s="465"/>
      <c r="AM128" s="466"/>
      <c r="AN128" s="464" t="s">
        <v>30</v>
      </c>
      <c r="AO128" s="465"/>
      <c r="AP128" s="465"/>
      <c r="AQ128" s="465"/>
      <c r="AR128" s="466"/>
      <c r="AS128" s="464" t="s">
        <v>30</v>
      </c>
      <c r="AT128" s="465"/>
      <c r="AU128" s="465"/>
      <c r="AV128" s="466"/>
      <c r="AW128" s="429"/>
      <c r="AX128" s="430"/>
      <c r="AY128" s="430"/>
      <c r="AZ128" s="432"/>
    </row>
  </sheetData>
  <mergeCells count="569">
    <mergeCell ref="AS128:AV128"/>
    <mergeCell ref="AW128:AZ128"/>
    <mergeCell ref="B10:AZ10"/>
    <mergeCell ref="B53:AZ53"/>
    <mergeCell ref="B128:K128"/>
    <mergeCell ref="L128:M128"/>
    <mergeCell ref="N128:R128"/>
    <mergeCell ref="S128:V128"/>
    <mergeCell ref="W128:Z128"/>
    <mergeCell ref="AA128:AE128"/>
    <mergeCell ref="AF128:AI128"/>
    <mergeCell ref="AJ128:AM128"/>
    <mergeCell ref="AN128:AR128"/>
    <mergeCell ref="AS126:AV126"/>
    <mergeCell ref="AW126:AZ126"/>
    <mergeCell ref="B127:K127"/>
    <mergeCell ref="L127:M127"/>
    <mergeCell ref="N127:R127"/>
    <mergeCell ref="S127:V127"/>
    <mergeCell ref="W127:Z127"/>
    <mergeCell ref="AA127:AE127"/>
    <mergeCell ref="AF127:AI127"/>
    <mergeCell ref="AJ127:AM127"/>
    <mergeCell ref="AN127:AR127"/>
    <mergeCell ref="AS127:AV127"/>
    <mergeCell ref="AW127:AZ127"/>
    <mergeCell ref="B126:K126"/>
    <mergeCell ref="L126:M126"/>
    <mergeCell ref="N126:R126"/>
    <mergeCell ref="S126:V126"/>
    <mergeCell ref="W126:Z126"/>
    <mergeCell ref="AA126:AE126"/>
    <mergeCell ref="AF126:AI126"/>
    <mergeCell ref="AJ126:AM126"/>
    <mergeCell ref="AN126:AR126"/>
    <mergeCell ref="AS124:AV124"/>
    <mergeCell ref="AW124:AZ124"/>
    <mergeCell ref="B125:K125"/>
    <mergeCell ref="L125:M125"/>
    <mergeCell ref="N125:R125"/>
    <mergeCell ref="S125:V125"/>
    <mergeCell ref="W125:Z125"/>
    <mergeCell ref="AA125:AE125"/>
    <mergeCell ref="AF125:AI125"/>
    <mergeCell ref="AJ125:AM125"/>
    <mergeCell ref="AN125:AR125"/>
    <mergeCell ref="AS125:AV125"/>
    <mergeCell ref="AW125:AZ125"/>
    <mergeCell ref="B124:K124"/>
    <mergeCell ref="L124:M124"/>
    <mergeCell ref="N124:R124"/>
    <mergeCell ref="S124:V124"/>
    <mergeCell ref="W124:Z124"/>
    <mergeCell ref="AA124:AE124"/>
    <mergeCell ref="AF124:AI124"/>
    <mergeCell ref="AJ124:AM124"/>
    <mergeCell ref="AN124:AR124"/>
    <mergeCell ref="AS118:AV118"/>
    <mergeCell ref="AW118:AZ118"/>
    <mergeCell ref="B120:AZ120"/>
    <mergeCell ref="B122:K123"/>
    <mergeCell ref="L122:M123"/>
    <mergeCell ref="N122:Z122"/>
    <mergeCell ref="AA122:AM122"/>
    <mergeCell ref="AN122:AZ122"/>
    <mergeCell ref="N123:R123"/>
    <mergeCell ref="S123:V123"/>
    <mergeCell ref="W123:Z123"/>
    <mergeCell ref="AA123:AE123"/>
    <mergeCell ref="AF123:AI123"/>
    <mergeCell ref="AJ123:AM123"/>
    <mergeCell ref="AN123:AR123"/>
    <mergeCell ref="AS123:AV123"/>
    <mergeCell ref="AW123:AZ123"/>
    <mergeCell ref="B118:K118"/>
    <mergeCell ref="L118:M118"/>
    <mergeCell ref="N118:R118"/>
    <mergeCell ref="S118:V118"/>
    <mergeCell ref="W118:Z118"/>
    <mergeCell ref="AA118:AE118"/>
    <mergeCell ref="AF118:AI118"/>
    <mergeCell ref="AJ118:AM118"/>
    <mergeCell ref="AN118:AR118"/>
    <mergeCell ref="AS116:AV116"/>
    <mergeCell ref="AW116:AZ116"/>
    <mergeCell ref="B117:K117"/>
    <mergeCell ref="L117:M117"/>
    <mergeCell ref="N117:R117"/>
    <mergeCell ref="S117:V117"/>
    <mergeCell ref="W117:Z117"/>
    <mergeCell ref="AA117:AE117"/>
    <mergeCell ref="AF117:AI117"/>
    <mergeCell ref="AJ117:AM117"/>
    <mergeCell ref="AN117:AR117"/>
    <mergeCell ref="AS117:AV117"/>
    <mergeCell ref="AW117:AZ117"/>
    <mergeCell ref="B116:K116"/>
    <mergeCell ref="L116:M116"/>
    <mergeCell ref="N116:R116"/>
    <mergeCell ref="S116:V116"/>
    <mergeCell ref="W116:Z116"/>
    <mergeCell ref="AA116:AE116"/>
    <mergeCell ref="AF116:AI116"/>
    <mergeCell ref="AJ116:AM116"/>
    <mergeCell ref="AN116:AR116"/>
    <mergeCell ref="AS114:AV114"/>
    <mergeCell ref="AW114:AZ114"/>
    <mergeCell ref="B115:K115"/>
    <mergeCell ref="L115:M115"/>
    <mergeCell ref="N115:R115"/>
    <mergeCell ref="S115:V115"/>
    <mergeCell ref="W115:Z115"/>
    <mergeCell ref="AA115:AE115"/>
    <mergeCell ref="AF115:AI115"/>
    <mergeCell ref="AJ115:AM115"/>
    <mergeCell ref="AN115:AR115"/>
    <mergeCell ref="AS115:AV115"/>
    <mergeCell ref="AW115:AZ115"/>
    <mergeCell ref="B114:K114"/>
    <mergeCell ref="L114:M114"/>
    <mergeCell ref="N114:R114"/>
    <mergeCell ref="S114:V114"/>
    <mergeCell ref="W114:Z114"/>
    <mergeCell ref="AA114:AE114"/>
    <mergeCell ref="AF114:AI114"/>
    <mergeCell ref="AJ114:AM114"/>
    <mergeCell ref="AN114:AR114"/>
    <mergeCell ref="AS108:AV108"/>
    <mergeCell ref="AW108:AZ108"/>
    <mergeCell ref="B110:AZ110"/>
    <mergeCell ref="B112:K113"/>
    <mergeCell ref="L112:M113"/>
    <mergeCell ref="N112:Z112"/>
    <mergeCell ref="AA112:AM112"/>
    <mergeCell ref="AN112:AZ112"/>
    <mergeCell ref="N113:R113"/>
    <mergeCell ref="S113:V113"/>
    <mergeCell ref="W113:Z113"/>
    <mergeCell ref="AA113:AE113"/>
    <mergeCell ref="AF113:AI113"/>
    <mergeCell ref="AJ113:AM113"/>
    <mergeCell ref="AN113:AR113"/>
    <mergeCell ref="AS113:AV113"/>
    <mergeCell ref="AW113:AZ113"/>
    <mergeCell ref="B108:K108"/>
    <mergeCell ref="L108:M108"/>
    <mergeCell ref="N108:R108"/>
    <mergeCell ref="S108:V108"/>
    <mergeCell ref="W108:Z108"/>
    <mergeCell ref="AA108:AE108"/>
    <mergeCell ref="AF108:AI108"/>
    <mergeCell ref="AJ108:AM108"/>
    <mergeCell ref="AN108:AR108"/>
    <mergeCell ref="AS106:AV106"/>
    <mergeCell ref="AW106:AZ106"/>
    <mergeCell ref="B107:K107"/>
    <mergeCell ref="L107:M107"/>
    <mergeCell ref="N107:R107"/>
    <mergeCell ref="S107:V107"/>
    <mergeCell ref="W107:Z107"/>
    <mergeCell ref="AA107:AE107"/>
    <mergeCell ref="AF107:AI107"/>
    <mergeCell ref="AJ107:AM107"/>
    <mergeCell ref="AN107:AR107"/>
    <mergeCell ref="AS107:AV107"/>
    <mergeCell ref="AW107:AZ107"/>
    <mergeCell ref="B106:K106"/>
    <mergeCell ref="L106:M106"/>
    <mergeCell ref="N106:R106"/>
    <mergeCell ref="S106:V106"/>
    <mergeCell ref="W106:Z106"/>
    <mergeCell ref="AA106:AE106"/>
    <mergeCell ref="AF106:AI106"/>
    <mergeCell ref="AJ106:AM106"/>
    <mergeCell ref="AN106:AR106"/>
    <mergeCell ref="AS104:AV104"/>
    <mergeCell ref="AW104:AZ104"/>
    <mergeCell ref="B105:K105"/>
    <mergeCell ref="L105:M105"/>
    <mergeCell ref="N105:R105"/>
    <mergeCell ref="S105:V105"/>
    <mergeCell ref="W105:Z105"/>
    <mergeCell ref="AA105:AE105"/>
    <mergeCell ref="AF105:AI105"/>
    <mergeCell ref="AJ105:AM105"/>
    <mergeCell ref="AN105:AR105"/>
    <mergeCell ref="AS105:AV105"/>
    <mergeCell ref="AW105:AZ105"/>
    <mergeCell ref="B104:K104"/>
    <mergeCell ref="L104:M104"/>
    <mergeCell ref="N104:R104"/>
    <mergeCell ref="S104:V104"/>
    <mergeCell ref="W104:Z104"/>
    <mergeCell ref="AA104:AE104"/>
    <mergeCell ref="AF104:AI104"/>
    <mergeCell ref="AJ104:AM104"/>
    <mergeCell ref="AN104:AR104"/>
    <mergeCell ref="AS98:AV98"/>
    <mergeCell ref="AW98:AZ98"/>
    <mergeCell ref="B100:AZ100"/>
    <mergeCell ref="B102:K103"/>
    <mergeCell ref="L102:M103"/>
    <mergeCell ref="N102:Z102"/>
    <mergeCell ref="AA102:AM102"/>
    <mergeCell ref="AN102:AZ102"/>
    <mergeCell ref="N103:R103"/>
    <mergeCell ref="S103:V103"/>
    <mergeCell ref="W103:Z103"/>
    <mergeCell ref="AA103:AE103"/>
    <mergeCell ref="AF103:AI103"/>
    <mergeCell ref="AJ103:AM103"/>
    <mergeCell ref="AN103:AR103"/>
    <mergeCell ref="AS103:AV103"/>
    <mergeCell ref="AW103:AZ103"/>
    <mergeCell ref="B98:K98"/>
    <mergeCell ref="L98:M98"/>
    <mergeCell ref="N98:R98"/>
    <mergeCell ref="S98:V98"/>
    <mergeCell ref="W98:Z98"/>
    <mergeCell ref="AA98:AE98"/>
    <mergeCell ref="AF98:AI98"/>
    <mergeCell ref="AJ98:AM98"/>
    <mergeCell ref="AN98:AR98"/>
    <mergeCell ref="AS96:AV96"/>
    <mergeCell ref="AW96:AZ96"/>
    <mergeCell ref="B90:AZ90"/>
    <mergeCell ref="B92:K93"/>
    <mergeCell ref="L92:M93"/>
    <mergeCell ref="N92:Z92"/>
    <mergeCell ref="AA92:AM92"/>
    <mergeCell ref="AN92:AZ92"/>
    <mergeCell ref="B97:K97"/>
    <mergeCell ref="L97:M97"/>
    <mergeCell ref="N97:R97"/>
    <mergeCell ref="S97:V97"/>
    <mergeCell ref="W97:Z97"/>
    <mergeCell ref="AA97:AE97"/>
    <mergeCell ref="AF97:AI97"/>
    <mergeCell ref="AJ97:AM97"/>
    <mergeCell ref="AN97:AR97"/>
    <mergeCell ref="AS97:AV97"/>
    <mergeCell ref="AW97:AZ97"/>
    <mergeCell ref="B96:K96"/>
    <mergeCell ref="L96:M96"/>
    <mergeCell ref="N96:R96"/>
    <mergeCell ref="S96:V96"/>
    <mergeCell ref="W96:Z96"/>
    <mergeCell ref="AA96:AE96"/>
    <mergeCell ref="AF96:AI96"/>
    <mergeCell ref="AJ96:AM96"/>
    <mergeCell ref="AN96:AR96"/>
    <mergeCell ref="AS94:AV94"/>
    <mergeCell ref="AW94:AZ94"/>
    <mergeCell ref="B95:K95"/>
    <mergeCell ref="L95:M95"/>
    <mergeCell ref="N95:R95"/>
    <mergeCell ref="S95:V95"/>
    <mergeCell ref="W95:Z95"/>
    <mergeCell ref="AA95:AE95"/>
    <mergeCell ref="AF95:AI95"/>
    <mergeCell ref="AJ95:AM95"/>
    <mergeCell ref="AN95:AR95"/>
    <mergeCell ref="AS95:AV95"/>
    <mergeCell ref="AW95:AZ95"/>
    <mergeCell ref="B94:K94"/>
    <mergeCell ref="L94:M94"/>
    <mergeCell ref="N94:R94"/>
    <mergeCell ref="S94:V94"/>
    <mergeCell ref="W94:Z94"/>
    <mergeCell ref="AA94:AE94"/>
    <mergeCell ref="AF94:AI94"/>
    <mergeCell ref="AJ94:AM94"/>
    <mergeCell ref="AN94:AR94"/>
    <mergeCell ref="N93:R93"/>
    <mergeCell ref="S93:V93"/>
    <mergeCell ref="W93:Z93"/>
    <mergeCell ref="AA93:AE93"/>
    <mergeCell ref="AF93:AI93"/>
    <mergeCell ref="AJ93:AM93"/>
    <mergeCell ref="AN93:AR93"/>
    <mergeCell ref="AS93:AV93"/>
    <mergeCell ref="AW93:AZ93"/>
    <mergeCell ref="B47:Y47"/>
    <mergeCell ref="AC45:AJ45"/>
    <mergeCell ref="AK45:AR45"/>
    <mergeCell ref="AS45:AZ45"/>
    <mergeCell ref="AC46:AJ46"/>
    <mergeCell ref="AK46:AR46"/>
    <mergeCell ref="AS46:AZ46"/>
    <mergeCell ref="AC47:AJ47"/>
    <mergeCell ref="AK47:AR47"/>
    <mergeCell ref="AS47:AZ47"/>
    <mergeCell ref="B48:Y48"/>
    <mergeCell ref="Z48:AB48"/>
    <mergeCell ref="AC48:AJ48"/>
    <mergeCell ref="AK48:AR48"/>
    <mergeCell ref="AS48:AZ48"/>
    <mergeCell ref="B49:Y49"/>
    <mergeCell ref="Z49:AB49"/>
    <mergeCell ref="AC49:AJ49"/>
    <mergeCell ref="AK49:AR49"/>
    <mergeCell ref="AS49:AZ49"/>
    <mergeCell ref="B76:BF76"/>
    <mergeCell ref="AQ73:AV73"/>
    <mergeCell ref="B44:Y44"/>
    <mergeCell ref="Z44:AB44"/>
    <mergeCell ref="AC44:AJ44"/>
    <mergeCell ref="AK44:AR44"/>
    <mergeCell ref="AS44:AZ44"/>
    <mergeCell ref="B45:Y45"/>
    <mergeCell ref="Z45:AB45"/>
    <mergeCell ref="B46:Y46"/>
    <mergeCell ref="Z46:AB46"/>
    <mergeCell ref="B42:Y42"/>
    <mergeCell ref="Z42:AB42"/>
    <mergeCell ref="AC42:AJ42"/>
    <mergeCell ref="AK42:AR42"/>
    <mergeCell ref="AS42:AZ42"/>
    <mergeCell ref="B43:Y43"/>
    <mergeCell ref="Z43:AB43"/>
    <mergeCell ref="AC43:AJ43"/>
    <mergeCell ref="AK43:AR43"/>
    <mergeCell ref="AS43:AZ43"/>
    <mergeCell ref="B33:V33"/>
    <mergeCell ref="W33:Y33"/>
    <mergeCell ref="Z33:AB33"/>
    <mergeCell ref="AC33:AJ33"/>
    <mergeCell ref="AK33:AR33"/>
    <mergeCell ref="AS33:AZ33"/>
    <mergeCell ref="B35:AZ35"/>
    <mergeCell ref="B37:AZ37"/>
    <mergeCell ref="B39:Y41"/>
    <mergeCell ref="Z39:AB41"/>
    <mergeCell ref="AC39:AZ39"/>
    <mergeCell ref="AC40:AJ41"/>
    <mergeCell ref="AK40:AR41"/>
    <mergeCell ref="AS40:AZ41"/>
    <mergeCell ref="B32:V32"/>
    <mergeCell ref="W32:Y32"/>
    <mergeCell ref="Z32:AB32"/>
    <mergeCell ref="AC32:AJ32"/>
    <mergeCell ref="AK32:AR32"/>
    <mergeCell ref="AS32:AZ32"/>
    <mergeCell ref="B25:AZ25"/>
    <mergeCell ref="B27:V29"/>
    <mergeCell ref="W27:Y29"/>
    <mergeCell ref="Z27:AB29"/>
    <mergeCell ref="AC27:AZ27"/>
    <mergeCell ref="AC28:AJ29"/>
    <mergeCell ref="AK28:AR29"/>
    <mergeCell ref="AS28:AZ29"/>
    <mergeCell ref="B30:V30"/>
    <mergeCell ref="W30:Y30"/>
    <mergeCell ref="Z30:AB30"/>
    <mergeCell ref="AC30:AJ30"/>
    <mergeCell ref="AK30:AR30"/>
    <mergeCell ref="AS30:AZ30"/>
    <mergeCell ref="B18:Y18"/>
    <mergeCell ref="Z18:AB18"/>
    <mergeCell ref="L7:AZ7"/>
    <mergeCell ref="A8:K8"/>
    <mergeCell ref="AC18:AJ18"/>
    <mergeCell ref="AK21:AR21"/>
    <mergeCell ref="AS21:AZ21"/>
    <mergeCell ref="B31:V31"/>
    <mergeCell ref="W31:Y31"/>
    <mergeCell ref="Z31:AB31"/>
    <mergeCell ref="AC31:AJ31"/>
    <mergeCell ref="AK31:AR31"/>
    <mergeCell ref="AS31:AZ31"/>
    <mergeCell ref="B11:AP11"/>
    <mergeCell ref="AW73:AZ73"/>
    <mergeCell ref="A5:K5"/>
    <mergeCell ref="AW84:AZ84"/>
    <mergeCell ref="B85:J85"/>
    <mergeCell ref="K85:S85"/>
    <mergeCell ref="T85:U85"/>
    <mergeCell ref="V85:Y85"/>
    <mergeCell ref="Z85:AE85"/>
    <mergeCell ref="AF85:AJ85"/>
    <mergeCell ref="AK85:AP85"/>
    <mergeCell ref="B84:J84"/>
    <mergeCell ref="K84:S84"/>
    <mergeCell ref="T84:U84"/>
    <mergeCell ref="V84:Y84"/>
    <mergeCell ref="Z84:AE84"/>
    <mergeCell ref="AF84:AJ84"/>
    <mergeCell ref="AK84:AP84"/>
    <mergeCell ref="AQ84:AV84"/>
    <mergeCell ref="AW82:AZ82"/>
    <mergeCell ref="B83:J83"/>
    <mergeCell ref="K83:S83"/>
    <mergeCell ref="T83:U83"/>
    <mergeCell ref="B15:Y15"/>
    <mergeCell ref="V83:Y83"/>
    <mergeCell ref="Z83:AE83"/>
    <mergeCell ref="AF83:AJ83"/>
    <mergeCell ref="AK83:AP83"/>
    <mergeCell ref="AQ83:AV83"/>
    <mergeCell ref="AW83:AZ83"/>
    <mergeCell ref="B82:J82"/>
    <mergeCell ref="K82:S82"/>
    <mergeCell ref="T82:U82"/>
    <mergeCell ref="V82:Y82"/>
    <mergeCell ref="Z82:AE82"/>
    <mergeCell ref="AF82:AJ82"/>
    <mergeCell ref="AK82:AP82"/>
    <mergeCell ref="AQ82:AV82"/>
    <mergeCell ref="B88:AZ88"/>
    <mergeCell ref="AQ85:AV85"/>
    <mergeCell ref="AW85:AZ85"/>
    <mergeCell ref="B86:S86"/>
    <mergeCell ref="T86:U86"/>
    <mergeCell ref="V86:Y86"/>
    <mergeCell ref="Z86:AE86"/>
    <mergeCell ref="AF86:AJ86"/>
    <mergeCell ref="AK86:AP86"/>
    <mergeCell ref="AQ86:AV86"/>
    <mergeCell ref="AW86:AZ86"/>
    <mergeCell ref="B78:J81"/>
    <mergeCell ref="K78:S81"/>
    <mergeCell ref="T78:U81"/>
    <mergeCell ref="V78:Y81"/>
    <mergeCell ref="Z78:AV78"/>
    <mergeCell ref="AW78:AZ81"/>
    <mergeCell ref="Z79:AE81"/>
    <mergeCell ref="AF79:AV79"/>
    <mergeCell ref="AF80:AJ81"/>
    <mergeCell ref="AK80:AP81"/>
    <mergeCell ref="AQ80:AV81"/>
    <mergeCell ref="AW74:AZ74"/>
    <mergeCell ref="B72:J72"/>
    <mergeCell ref="K72:S72"/>
    <mergeCell ref="T72:U72"/>
    <mergeCell ref="V72:Y72"/>
    <mergeCell ref="Z72:AE72"/>
    <mergeCell ref="AF72:AJ72"/>
    <mergeCell ref="AK72:AP72"/>
    <mergeCell ref="AQ72:AV72"/>
    <mergeCell ref="AW72:AZ72"/>
    <mergeCell ref="B74:S74"/>
    <mergeCell ref="T74:U74"/>
    <mergeCell ref="V74:Y74"/>
    <mergeCell ref="Z74:AE74"/>
    <mergeCell ref="AF74:AJ74"/>
    <mergeCell ref="AK74:AP74"/>
    <mergeCell ref="AQ74:AV74"/>
    <mergeCell ref="B73:J73"/>
    <mergeCell ref="K73:S73"/>
    <mergeCell ref="T73:U73"/>
    <mergeCell ref="V73:Y73"/>
    <mergeCell ref="Z73:AE73"/>
    <mergeCell ref="AF73:AJ73"/>
    <mergeCell ref="AK73:AP73"/>
    <mergeCell ref="B71:J71"/>
    <mergeCell ref="K71:S71"/>
    <mergeCell ref="T71:U71"/>
    <mergeCell ref="V71:Y71"/>
    <mergeCell ref="Z71:AE71"/>
    <mergeCell ref="AF71:AJ71"/>
    <mergeCell ref="AK71:AP71"/>
    <mergeCell ref="AQ71:AV71"/>
    <mergeCell ref="AW71:AZ71"/>
    <mergeCell ref="B70:J70"/>
    <mergeCell ref="K70:S70"/>
    <mergeCell ref="T70:U70"/>
    <mergeCell ref="V70:Y70"/>
    <mergeCell ref="Z70:AE70"/>
    <mergeCell ref="AF70:AJ70"/>
    <mergeCell ref="AK70:AP70"/>
    <mergeCell ref="AQ70:AV70"/>
    <mergeCell ref="AW70:AZ70"/>
    <mergeCell ref="AQ62:AV62"/>
    <mergeCell ref="AW62:AZ62"/>
    <mergeCell ref="B66:J69"/>
    <mergeCell ref="K66:S69"/>
    <mergeCell ref="T66:U69"/>
    <mergeCell ref="V66:Y69"/>
    <mergeCell ref="Z66:AV66"/>
    <mergeCell ref="AW66:AZ69"/>
    <mergeCell ref="Z67:AE69"/>
    <mergeCell ref="AF67:AV67"/>
    <mergeCell ref="B62:S62"/>
    <mergeCell ref="T62:U62"/>
    <mergeCell ref="V62:Y62"/>
    <mergeCell ref="Z62:AE62"/>
    <mergeCell ref="AF62:AJ62"/>
    <mergeCell ref="AK62:AP62"/>
    <mergeCell ref="AF68:AJ69"/>
    <mergeCell ref="AK68:AP69"/>
    <mergeCell ref="AQ68:AV69"/>
    <mergeCell ref="B64:BF64"/>
    <mergeCell ref="B60:J60"/>
    <mergeCell ref="K60:S60"/>
    <mergeCell ref="T60:U60"/>
    <mergeCell ref="V60:Y60"/>
    <mergeCell ref="Z60:AE60"/>
    <mergeCell ref="AF60:AJ60"/>
    <mergeCell ref="AK60:AP60"/>
    <mergeCell ref="AQ60:AV60"/>
    <mergeCell ref="AW60:AZ60"/>
    <mergeCell ref="B56:J59"/>
    <mergeCell ref="K56:S59"/>
    <mergeCell ref="T56:U59"/>
    <mergeCell ref="V56:Y59"/>
    <mergeCell ref="Z56:AV56"/>
    <mergeCell ref="AW56:AZ59"/>
    <mergeCell ref="Z57:AE59"/>
    <mergeCell ref="AF57:AV57"/>
    <mergeCell ref="AF58:AJ59"/>
    <mergeCell ref="AK58:AP59"/>
    <mergeCell ref="AQ58:AV59"/>
    <mergeCell ref="B52:AZ52"/>
    <mergeCell ref="B54:AZ54"/>
    <mergeCell ref="Z15:AB15"/>
    <mergeCell ref="AC15:AJ15"/>
    <mergeCell ref="AK15:AR15"/>
    <mergeCell ref="C24:AZ24"/>
    <mergeCell ref="B12:Y14"/>
    <mergeCell ref="Z12:AB14"/>
    <mergeCell ref="AC12:AZ12"/>
    <mergeCell ref="AC13:AJ14"/>
    <mergeCell ref="AK13:AR14"/>
    <mergeCell ref="AS13:AZ14"/>
    <mergeCell ref="B23:AZ23"/>
    <mergeCell ref="B22:AZ22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AK1:AZ1"/>
    <mergeCell ref="AK3:AZ3"/>
    <mergeCell ref="B4:AZ4"/>
    <mergeCell ref="B19:Y19"/>
    <mergeCell ref="B21:Y21"/>
    <mergeCell ref="AK18:AR18"/>
    <mergeCell ref="AS18:AZ18"/>
    <mergeCell ref="AS15:AZ15"/>
    <mergeCell ref="B16:Y16"/>
    <mergeCell ref="Z16:AB16"/>
    <mergeCell ref="AC16:AJ16"/>
    <mergeCell ref="AK16:AR16"/>
    <mergeCell ref="AS16:AZ16"/>
    <mergeCell ref="L5:AZ5"/>
    <mergeCell ref="A6:K6"/>
    <mergeCell ref="L6:AZ6"/>
    <mergeCell ref="A7:K7"/>
    <mergeCell ref="Z21:AB21"/>
    <mergeCell ref="AC21:AJ21"/>
    <mergeCell ref="AK2:AZ2"/>
    <mergeCell ref="Z17:AB17"/>
    <mergeCell ref="AC17:AJ17"/>
    <mergeCell ref="AK17:AR17"/>
    <mergeCell ref="AS17:AZ17"/>
    <mergeCell ref="B61:J61"/>
    <mergeCell ref="K61:S61"/>
    <mergeCell ref="T61:U61"/>
    <mergeCell ref="V61:Y61"/>
    <mergeCell ref="Z61:AE61"/>
    <mergeCell ref="AF61:AJ61"/>
    <mergeCell ref="AK61:AP61"/>
    <mergeCell ref="AQ61:AV61"/>
    <mergeCell ref="AW61:AZ61"/>
  </mergeCells>
  <pageMargins left="0.70866141732283472" right="0.39370078740157483" top="0.59055118110236227" bottom="0.39370078740157483" header="0.23622047244094491" footer="0"/>
  <pageSetup paperSize="9" scale="79" fitToHeight="0" orientation="landscape" r:id="rId1"/>
  <rowBreaks count="4" manualBreakCount="4">
    <brk id="23" max="51" man="1"/>
    <brk id="50" max="51" man="1"/>
    <brk id="75" max="51" man="1"/>
    <brk id="109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0"/>
  <sheetViews>
    <sheetView showGridLines="0" zoomScaleNormal="100" zoomScaleSheetLayoutView="100" workbookViewId="0">
      <selection activeCell="AL53" sqref="AL53:AP53"/>
    </sheetView>
  </sheetViews>
  <sheetFormatPr defaultColWidth="0.88671875" defaultRowHeight="13.8" x14ac:dyDescent="0.25"/>
  <cols>
    <col min="1" max="1" width="4.109375" style="57" customWidth="1"/>
    <col min="2" max="2" width="2.44140625" style="57" customWidth="1"/>
    <col min="3" max="3" width="3.33203125" style="57" customWidth="1"/>
    <col min="4" max="19" width="2.44140625" style="57" customWidth="1"/>
    <col min="20" max="20" width="3.33203125" style="57" customWidth="1"/>
    <col min="21" max="21" width="5.33203125" style="57" customWidth="1"/>
    <col min="22" max="25" width="2.44140625" style="57" customWidth="1"/>
    <col min="26" max="26" width="2.5546875" style="57" customWidth="1"/>
    <col min="27" max="30" width="2.44140625" style="57" customWidth="1"/>
    <col min="31" max="31" width="3.5546875" style="57" customWidth="1"/>
    <col min="32" max="35" width="2.44140625" style="57" customWidth="1"/>
    <col min="36" max="36" width="3.5546875" style="57" customWidth="1"/>
    <col min="37" max="52" width="2.44140625" style="57" customWidth="1"/>
    <col min="53" max="16384" width="0.88671875" style="57"/>
  </cols>
  <sheetData>
    <row r="1" spans="1:53" s="39" customFormat="1" ht="45.75" customHeight="1" x14ac:dyDescent="0.25">
      <c r="B1" s="302" t="s">
        <v>425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7"/>
      <c r="AU1" s="497"/>
      <c r="AV1" s="497"/>
      <c r="AW1" s="497"/>
      <c r="AX1" s="497"/>
      <c r="AY1" s="497"/>
      <c r="AZ1" s="497"/>
    </row>
    <row r="2" spans="1:53" s="35" customFormat="1" ht="15" customHeight="1" x14ac:dyDescent="0.25">
      <c r="A2" s="323" t="s">
        <v>314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2" t="s">
        <v>546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1"/>
    </row>
    <row r="3" spans="1:53" s="35" customFormat="1" ht="15" customHeight="1" x14ac:dyDescent="0.25">
      <c r="A3" s="323" t="s">
        <v>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4"/>
    </row>
    <row r="4" spans="1:53" s="35" customFormat="1" ht="15" customHeight="1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99" t="s">
        <v>1</v>
      </c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5"/>
    </row>
    <row r="5" spans="1:53" s="35" customFormat="1" ht="15" customHeight="1" x14ac:dyDescent="0.25">
      <c r="A5" s="323" t="s">
        <v>2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60" t="s">
        <v>287</v>
      </c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5"/>
    </row>
    <row r="6" spans="1:53" s="3" customFormat="1" ht="20.25" customHeight="1" x14ac:dyDescent="0.25"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"/>
    </row>
    <row r="7" spans="1:53" s="3" customFormat="1" ht="20.25" customHeight="1" x14ac:dyDescent="0.3">
      <c r="B7" s="197" t="s">
        <v>423</v>
      </c>
      <c r="C7" s="411" t="s">
        <v>562</v>
      </c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60"/>
      <c r="AS7" s="60"/>
      <c r="AT7" s="60"/>
      <c r="AU7" s="60"/>
      <c r="AV7" s="60"/>
      <c r="AW7" s="60"/>
      <c r="AX7" s="60"/>
      <c r="AY7" s="60"/>
      <c r="AZ7" s="60"/>
      <c r="BA7" s="6"/>
    </row>
    <row r="8" spans="1:53" s="3" customFormat="1" x14ac:dyDescent="0.25">
      <c r="A8" s="184"/>
      <c r="B8" s="341" t="s">
        <v>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2"/>
      <c r="Z8" s="347" t="s">
        <v>70</v>
      </c>
      <c r="AA8" s="341"/>
      <c r="AB8" s="342"/>
      <c r="AC8" s="352" t="s">
        <v>5</v>
      </c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6"/>
    </row>
    <row r="9" spans="1:53" s="3" customFormat="1" x14ac:dyDescent="0.25">
      <c r="A9" s="184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4"/>
      <c r="Z9" s="348"/>
      <c r="AA9" s="343"/>
      <c r="AB9" s="344"/>
      <c r="AC9" s="347" t="s">
        <v>625</v>
      </c>
      <c r="AD9" s="341"/>
      <c r="AE9" s="341"/>
      <c r="AF9" s="341"/>
      <c r="AG9" s="341"/>
      <c r="AH9" s="341"/>
      <c r="AI9" s="341"/>
      <c r="AJ9" s="342"/>
      <c r="AK9" s="414" t="s">
        <v>626</v>
      </c>
      <c r="AL9" s="414"/>
      <c r="AM9" s="414"/>
      <c r="AN9" s="414"/>
      <c r="AO9" s="414"/>
      <c r="AP9" s="414"/>
      <c r="AQ9" s="414"/>
      <c r="AR9" s="414"/>
      <c r="AS9" s="341" t="s">
        <v>627</v>
      </c>
      <c r="AT9" s="341"/>
      <c r="AU9" s="341"/>
      <c r="AV9" s="341"/>
      <c r="AW9" s="341"/>
      <c r="AX9" s="341"/>
      <c r="AY9" s="341"/>
      <c r="AZ9" s="341"/>
      <c r="BA9" s="6"/>
    </row>
    <row r="10" spans="1:53" s="3" customFormat="1" ht="46.8" customHeight="1" x14ac:dyDescent="0.25">
      <c r="A10" s="184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6"/>
      <c r="Z10" s="420"/>
      <c r="AA10" s="345"/>
      <c r="AB10" s="346"/>
      <c r="AC10" s="420"/>
      <c r="AD10" s="345"/>
      <c r="AE10" s="345"/>
      <c r="AF10" s="345"/>
      <c r="AG10" s="345"/>
      <c r="AH10" s="345"/>
      <c r="AI10" s="345"/>
      <c r="AJ10" s="346"/>
      <c r="AK10" s="414"/>
      <c r="AL10" s="414"/>
      <c r="AM10" s="414"/>
      <c r="AN10" s="414"/>
      <c r="AO10" s="414"/>
      <c r="AP10" s="414"/>
      <c r="AQ10" s="414"/>
      <c r="AR10" s="414"/>
      <c r="AS10" s="345"/>
      <c r="AT10" s="345"/>
      <c r="AU10" s="345"/>
      <c r="AV10" s="345"/>
      <c r="AW10" s="345"/>
      <c r="AX10" s="345"/>
      <c r="AY10" s="345"/>
      <c r="AZ10" s="345"/>
      <c r="BA10" s="6"/>
    </row>
    <row r="11" spans="1:53" s="186" customFormat="1" ht="15.75" customHeight="1" thickBot="1" x14ac:dyDescent="0.35">
      <c r="A11" s="172"/>
      <c r="B11" s="397">
        <v>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8"/>
      <c r="Z11" s="498" t="s">
        <v>73</v>
      </c>
      <c r="AA11" s="499"/>
      <c r="AB11" s="500"/>
      <c r="AC11" s="498" t="s">
        <v>9</v>
      </c>
      <c r="AD11" s="499"/>
      <c r="AE11" s="499"/>
      <c r="AF11" s="499"/>
      <c r="AG11" s="499"/>
      <c r="AH11" s="499"/>
      <c r="AI11" s="499"/>
      <c r="AJ11" s="500"/>
      <c r="AK11" s="498" t="s">
        <v>10</v>
      </c>
      <c r="AL11" s="499"/>
      <c r="AM11" s="499"/>
      <c r="AN11" s="499"/>
      <c r="AO11" s="499"/>
      <c r="AP11" s="499"/>
      <c r="AQ11" s="499"/>
      <c r="AR11" s="500"/>
      <c r="AS11" s="498" t="s">
        <v>11</v>
      </c>
      <c r="AT11" s="499"/>
      <c r="AU11" s="499"/>
      <c r="AV11" s="499"/>
      <c r="AW11" s="499"/>
      <c r="AX11" s="499"/>
      <c r="AY11" s="499"/>
      <c r="AZ11" s="499"/>
    </row>
    <row r="12" spans="1:53" s="186" customFormat="1" ht="35.25" customHeight="1" x14ac:dyDescent="0.3">
      <c r="A12" s="172"/>
      <c r="B12" s="304" t="s">
        <v>379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5"/>
      <c r="Z12" s="312" t="s">
        <v>223</v>
      </c>
      <c r="AA12" s="313"/>
      <c r="AB12" s="314"/>
      <c r="AC12" s="315">
        <v>965.81</v>
      </c>
      <c r="AD12" s="316"/>
      <c r="AE12" s="316"/>
      <c r="AF12" s="316"/>
      <c r="AG12" s="316"/>
      <c r="AH12" s="316"/>
      <c r="AI12" s="316"/>
      <c r="AJ12" s="317"/>
      <c r="AK12" s="318"/>
      <c r="AL12" s="319"/>
      <c r="AM12" s="319"/>
      <c r="AN12" s="319"/>
      <c r="AO12" s="319"/>
      <c r="AP12" s="319"/>
      <c r="AQ12" s="319"/>
      <c r="AR12" s="320"/>
      <c r="AS12" s="318"/>
      <c r="AT12" s="319"/>
      <c r="AU12" s="319"/>
      <c r="AV12" s="319"/>
      <c r="AW12" s="319"/>
      <c r="AX12" s="319"/>
      <c r="AY12" s="319"/>
      <c r="AZ12" s="321"/>
    </row>
    <row r="13" spans="1:53" s="171" customFormat="1" ht="34.5" customHeight="1" x14ac:dyDescent="0.3">
      <c r="A13" s="172"/>
      <c r="B13" s="304" t="s">
        <v>377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5"/>
      <c r="Z13" s="328" t="s">
        <v>225</v>
      </c>
      <c r="AA13" s="329"/>
      <c r="AB13" s="330"/>
      <c r="AC13" s="331"/>
      <c r="AD13" s="332"/>
      <c r="AE13" s="332"/>
      <c r="AF13" s="332"/>
      <c r="AG13" s="332"/>
      <c r="AH13" s="332"/>
      <c r="AI13" s="332"/>
      <c r="AJ13" s="333"/>
      <c r="AK13" s="334"/>
      <c r="AL13" s="335"/>
      <c r="AM13" s="335"/>
      <c r="AN13" s="335"/>
      <c r="AO13" s="335"/>
      <c r="AP13" s="335"/>
      <c r="AQ13" s="335"/>
      <c r="AR13" s="336"/>
      <c r="AS13" s="334"/>
      <c r="AT13" s="335"/>
      <c r="AU13" s="335"/>
      <c r="AV13" s="335"/>
      <c r="AW13" s="335"/>
      <c r="AX13" s="335"/>
      <c r="AY13" s="335"/>
      <c r="AZ13" s="337"/>
    </row>
    <row r="14" spans="1:53" s="171" customFormat="1" ht="20.25" customHeight="1" x14ac:dyDescent="0.3">
      <c r="A14" s="172"/>
      <c r="B14" s="304" t="s">
        <v>362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5"/>
      <c r="Z14" s="328" t="s">
        <v>237</v>
      </c>
      <c r="AA14" s="329"/>
      <c r="AB14" s="330"/>
      <c r="AC14" s="506">
        <v>14848.08</v>
      </c>
      <c r="AD14" s="507"/>
      <c r="AE14" s="507"/>
      <c r="AF14" s="507"/>
      <c r="AG14" s="507"/>
      <c r="AH14" s="507"/>
      <c r="AI14" s="507"/>
      <c r="AJ14" s="508"/>
      <c r="AK14" s="506">
        <v>0</v>
      </c>
      <c r="AL14" s="507"/>
      <c r="AM14" s="507"/>
      <c r="AN14" s="507"/>
      <c r="AO14" s="507"/>
      <c r="AP14" s="507"/>
      <c r="AQ14" s="507"/>
      <c r="AR14" s="508"/>
      <c r="AS14" s="506">
        <v>0</v>
      </c>
      <c r="AT14" s="507"/>
      <c r="AU14" s="507"/>
      <c r="AV14" s="507"/>
      <c r="AW14" s="507"/>
      <c r="AX14" s="507"/>
      <c r="AY14" s="507"/>
      <c r="AZ14" s="509"/>
    </row>
    <row r="15" spans="1:53" s="171" customFormat="1" ht="33.75" customHeight="1" x14ac:dyDescent="0.3">
      <c r="A15" s="172"/>
      <c r="B15" s="304" t="s">
        <v>376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5"/>
      <c r="Z15" s="328" t="s">
        <v>241</v>
      </c>
      <c r="AA15" s="329"/>
      <c r="AB15" s="330"/>
      <c r="AC15" s="306">
        <v>1213.8900000000001</v>
      </c>
      <c r="AD15" s="307"/>
      <c r="AE15" s="307"/>
      <c r="AF15" s="307"/>
      <c r="AG15" s="307"/>
      <c r="AH15" s="307"/>
      <c r="AI15" s="307"/>
      <c r="AJ15" s="308"/>
      <c r="AK15" s="306"/>
      <c r="AL15" s="307"/>
      <c r="AM15" s="307"/>
      <c r="AN15" s="307"/>
      <c r="AO15" s="307"/>
      <c r="AP15" s="307"/>
      <c r="AQ15" s="307"/>
      <c r="AR15" s="308"/>
      <c r="AS15" s="306"/>
      <c r="AT15" s="307"/>
      <c r="AU15" s="307"/>
      <c r="AV15" s="307"/>
      <c r="AW15" s="307"/>
      <c r="AX15" s="307"/>
      <c r="AY15" s="307"/>
      <c r="AZ15" s="309"/>
    </row>
    <row r="16" spans="1:53" s="171" customFormat="1" ht="30.75" customHeight="1" x14ac:dyDescent="0.3">
      <c r="A16" s="172"/>
      <c r="B16" s="304" t="s">
        <v>380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5"/>
      <c r="Z16" s="328" t="s">
        <v>252</v>
      </c>
      <c r="AA16" s="329"/>
      <c r="AB16" s="330"/>
      <c r="AC16" s="306"/>
      <c r="AD16" s="307"/>
      <c r="AE16" s="307"/>
      <c r="AF16" s="307"/>
      <c r="AG16" s="307"/>
      <c r="AH16" s="307"/>
      <c r="AI16" s="307"/>
      <c r="AJ16" s="308"/>
      <c r="AK16" s="306"/>
      <c r="AL16" s="307"/>
      <c r="AM16" s="307"/>
      <c r="AN16" s="307"/>
      <c r="AO16" s="307"/>
      <c r="AP16" s="307"/>
      <c r="AQ16" s="307"/>
      <c r="AR16" s="308"/>
      <c r="AS16" s="306"/>
      <c r="AT16" s="307"/>
      <c r="AU16" s="307"/>
      <c r="AV16" s="307"/>
      <c r="AW16" s="307"/>
      <c r="AX16" s="307"/>
      <c r="AY16" s="307"/>
      <c r="AZ16" s="309"/>
    </row>
    <row r="17" spans="1:52" s="171" customFormat="1" ht="49.5" customHeight="1" thickBot="1" x14ac:dyDescent="0.35">
      <c r="A17" s="172"/>
      <c r="B17" s="304" t="s">
        <v>419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5"/>
      <c r="Z17" s="325" t="s">
        <v>272</v>
      </c>
      <c r="AA17" s="326"/>
      <c r="AB17" s="327"/>
      <c r="AC17" s="492">
        <f>AC12-AC13+AC14-AC15+AC16</f>
        <v>14600</v>
      </c>
      <c r="AD17" s="493"/>
      <c r="AE17" s="493"/>
      <c r="AF17" s="493"/>
      <c r="AG17" s="493"/>
      <c r="AH17" s="493"/>
      <c r="AI17" s="493"/>
      <c r="AJ17" s="494"/>
      <c r="AK17" s="495"/>
      <c r="AL17" s="493"/>
      <c r="AM17" s="493"/>
      <c r="AN17" s="493"/>
      <c r="AO17" s="493"/>
      <c r="AP17" s="493"/>
      <c r="AQ17" s="493"/>
      <c r="AR17" s="494"/>
      <c r="AS17" s="495"/>
      <c r="AT17" s="493"/>
      <c r="AU17" s="493"/>
      <c r="AV17" s="493"/>
      <c r="AW17" s="493"/>
      <c r="AX17" s="493"/>
      <c r="AY17" s="493"/>
      <c r="AZ17" s="521"/>
    </row>
    <row r="18" spans="1:52" s="171" customFormat="1" ht="21" customHeight="1" x14ac:dyDescent="0.3">
      <c r="A18" s="172"/>
      <c r="B18" s="354" t="s">
        <v>364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</row>
    <row r="19" spans="1:52" s="74" customFormat="1" ht="48.75" customHeight="1" x14ac:dyDescent="0.3">
      <c r="B19" s="354" t="s">
        <v>424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</row>
    <row r="20" spans="1:52" s="80" customFormat="1" ht="22.5" customHeight="1" x14ac:dyDescent="0.25">
      <c r="B20" s="485" t="s">
        <v>363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</row>
    <row r="21" spans="1:52" s="70" customFormat="1" ht="9" customHeight="1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2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</row>
    <row r="22" spans="1:52" ht="11.25" customHeight="1" x14ac:dyDescent="0.25">
      <c r="B22" s="490" t="s">
        <v>21</v>
      </c>
      <c r="C22" s="491"/>
      <c r="D22" s="491" t="s">
        <v>3</v>
      </c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87" t="s">
        <v>4</v>
      </c>
      <c r="V22" s="489"/>
      <c r="W22" s="487" t="s">
        <v>374</v>
      </c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9"/>
      <c r="AL22" s="487" t="s">
        <v>32</v>
      </c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</row>
    <row r="23" spans="1:52" ht="21" customHeight="1" x14ac:dyDescent="0.25">
      <c r="B23" s="490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501"/>
      <c r="V23" s="502"/>
      <c r="W23" s="503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4"/>
      <c r="AL23" s="503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</row>
    <row r="24" spans="1:52" ht="24" customHeight="1" x14ac:dyDescent="0.25">
      <c r="B24" s="490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501"/>
      <c r="V24" s="502"/>
      <c r="W24" s="487" t="s">
        <v>634</v>
      </c>
      <c r="X24" s="488"/>
      <c r="Y24" s="488"/>
      <c r="Z24" s="488"/>
      <c r="AA24" s="489"/>
      <c r="AB24" s="487" t="s">
        <v>635</v>
      </c>
      <c r="AC24" s="488"/>
      <c r="AD24" s="488"/>
      <c r="AE24" s="488"/>
      <c r="AF24" s="489"/>
      <c r="AG24" s="487" t="s">
        <v>636</v>
      </c>
      <c r="AH24" s="488"/>
      <c r="AI24" s="488"/>
      <c r="AJ24" s="488"/>
      <c r="AK24" s="489"/>
      <c r="AL24" s="487" t="s">
        <v>637</v>
      </c>
      <c r="AM24" s="488"/>
      <c r="AN24" s="488"/>
      <c r="AO24" s="488"/>
      <c r="AP24" s="489"/>
      <c r="AQ24" s="487" t="s">
        <v>635</v>
      </c>
      <c r="AR24" s="488"/>
      <c r="AS24" s="488"/>
      <c r="AT24" s="488"/>
      <c r="AU24" s="489"/>
      <c r="AV24" s="487" t="s">
        <v>638</v>
      </c>
      <c r="AW24" s="488"/>
      <c r="AX24" s="488"/>
      <c r="AY24" s="488"/>
      <c r="AZ24" s="488"/>
    </row>
    <row r="25" spans="1:52" ht="46.5" customHeight="1" x14ac:dyDescent="0.25">
      <c r="B25" s="490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503"/>
      <c r="V25" s="504"/>
      <c r="W25" s="503"/>
      <c r="X25" s="505"/>
      <c r="Y25" s="505"/>
      <c r="Z25" s="505"/>
      <c r="AA25" s="504"/>
      <c r="AB25" s="503"/>
      <c r="AC25" s="505"/>
      <c r="AD25" s="505"/>
      <c r="AE25" s="505"/>
      <c r="AF25" s="504"/>
      <c r="AG25" s="503"/>
      <c r="AH25" s="505"/>
      <c r="AI25" s="505"/>
      <c r="AJ25" s="505"/>
      <c r="AK25" s="504"/>
      <c r="AL25" s="503"/>
      <c r="AM25" s="505"/>
      <c r="AN25" s="505"/>
      <c r="AO25" s="505"/>
      <c r="AP25" s="504"/>
      <c r="AQ25" s="503"/>
      <c r="AR25" s="505"/>
      <c r="AS25" s="505"/>
      <c r="AT25" s="505"/>
      <c r="AU25" s="504"/>
      <c r="AV25" s="503"/>
      <c r="AW25" s="505"/>
      <c r="AX25" s="505"/>
      <c r="AY25" s="505"/>
      <c r="AZ25" s="505"/>
    </row>
    <row r="26" spans="1:52" ht="15" customHeight="1" thickBot="1" x14ac:dyDescent="0.3">
      <c r="B26" s="490">
        <v>1</v>
      </c>
      <c r="C26" s="491"/>
      <c r="D26" s="491">
        <v>2</v>
      </c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87">
        <v>3</v>
      </c>
      <c r="V26" s="489"/>
      <c r="W26" s="487">
        <v>4</v>
      </c>
      <c r="X26" s="488"/>
      <c r="Y26" s="488"/>
      <c r="Z26" s="488"/>
      <c r="AA26" s="489"/>
      <c r="AB26" s="487">
        <v>5</v>
      </c>
      <c r="AC26" s="488"/>
      <c r="AD26" s="488"/>
      <c r="AE26" s="488"/>
      <c r="AF26" s="489"/>
      <c r="AG26" s="487">
        <v>6</v>
      </c>
      <c r="AH26" s="488"/>
      <c r="AI26" s="488"/>
      <c r="AJ26" s="488"/>
      <c r="AK26" s="489"/>
      <c r="AL26" s="487">
        <v>7</v>
      </c>
      <c r="AM26" s="488"/>
      <c r="AN26" s="488"/>
      <c r="AO26" s="488"/>
      <c r="AP26" s="489"/>
      <c r="AQ26" s="487">
        <v>8</v>
      </c>
      <c r="AR26" s="488"/>
      <c r="AS26" s="488"/>
      <c r="AT26" s="488"/>
      <c r="AU26" s="489"/>
      <c r="AV26" s="487">
        <v>9</v>
      </c>
      <c r="AW26" s="488"/>
      <c r="AX26" s="488"/>
      <c r="AY26" s="488"/>
      <c r="AZ26" s="488"/>
    </row>
    <row r="27" spans="1:52" ht="31.5" customHeight="1" x14ac:dyDescent="0.25">
      <c r="B27" s="490">
        <v>1</v>
      </c>
      <c r="C27" s="491"/>
      <c r="D27" s="523" t="s">
        <v>33</v>
      </c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4"/>
      <c r="U27" s="312" t="s">
        <v>223</v>
      </c>
      <c r="V27" s="314"/>
      <c r="W27" s="510" t="s">
        <v>30</v>
      </c>
      <c r="X27" s="511"/>
      <c r="Y27" s="511"/>
      <c r="Z27" s="511"/>
      <c r="AA27" s="512"/>
      <c r="AB27" s="510" t="s">
        <v>30</v>
      </c>
      <c r="AC27" s="511"/>
      <c r="AD27" s="511"/>
      <c r="AE27" s="511"/>
      <c r="AF27" s="512"/>
      <c r="AG27" s="510" t="s">
        <v>30</v>
      </c>
      <c r="AH27" s="511"/>
      <c r="AI27" s="511"/>
      <c r="AJ27" s="511"/>
      <c r="AK27" s="512"/>
      <c r="AL27" s="513">
        <f>AL28</f>
        <v>10635.761589403974</v>
      </c>
      <c r="AM27" s="511"/>
      <c r="AN27" s="511"/>
      <c r="AO27" s="511"/>
      <c r="AP27" s="512"/>
      <c r="AQ27" s="510">
        <v>0</v>
      </c>
      <c r="AR27" s="511"/>
      <c r="AS27" s="511"/>
      <c r="AT27" s="511"/>
      <c r="AU27" s="512"/>
      <c r="AV27" s="510">
        <v>0</v>
      </c>
      <c r="AW27" s="511"/>
      <c r="AX27" s="511"/>
      <c r="AY27" s="511"/>
      <c r="AZ27" s="514"/>
    </row>
    <row r="28" spans="1:52" ht="75" customHeight="1" x14ac:dyDescent="0.25">
      <c r="B28" s="490" t="s">
        <v>34</v>
      </c>
      <c r="C28" s="491"/>
      <c r="D28" s="515" t="s">
        <v>215</v>
      </c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6"/>
      <c r="U28" s="328" t="s">
        <v>224</v>
      </c>
      <c r="V28" s="330"/>
      <c r="W28" s="517">
        <v>22</v>
      </c>
      <c r="X28" s="518"/>
      <c r="Y28" s="518"/>
      <c r="Z28" s="518"/>
      <c r="AA28" s="519"/>
      <c r="AB28" s="517">
        <v>0</v>
      </c>
      <c r="AC28" s="518"/>
      <c r="AD28" s="518"/>
      <c r="AE28" s="518"/>
      <c r="AF28" s="519"/>
      <c r="AG28" s="517">
        <v>0</v>
      </c>
      <c r="AH28" s="518"/>
      <c r="AI28" s="518"/>
      <c r="AJ28" s="518"/>
      <c r="AK28" s="519"/>
      <c r="AL28" s="520">
        <f>AC17*22/30.2</f>
        <v>10635.761589403974</v>
      </c>
      <c r="AM28" s="518"/>
      <c r="AN28" s="518"/>
      <c r="AO28" s="518"/>
      <c r="AP28" s="519"/>
      <c r="AQ28" s="517">
        <v>0</v>
      </c>
      <c r="AR28" s="518"/>
      <c r="AS28" s="518"/>
      <c r="AT28" s="518"/>
      <c r="AU28" s="519"/>
      <c r="AV28" s="517">
        <v>0</v>
      </c>
      <c r="AW28" s="518"/>
      <c r="AX28" s="518"/>
      <c r="AY28" s="518"/>
      <c r="AZ28" s="522"/>
    </row>
    <row r="29" spans="1:52" ht="55.8" customHeight="1" x14ac:dyDescent="0.25">
      <c r="B29" s="490" t="s">
        <v>35</v>
      </c>
      <c r="C29" s="491"/>
      <c r="D29" s="515" t="s">
        <v>216</v>
      </c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6"/>
      <c r="U29" s="328" t="s">
        <v>227</v>
      </c>
      <c r="V29" s="330"/>
      <c r="W29" s="517"/>
      <c r="X29" s="518"/>
      <c r="Y29" s="518"/>
      <c r="Z29" s="518"/>
      <c r="AA29" s="519"/>
      <c r="AB29" s="517"/>
      <c r="AC29" s="518"/>
      <c r="AD29" s="518"/>
      <c r="AE29" s="518"/>
      <c r="AF29" s="519"/>
      <c r="AG29" s="517"/>
      <c r="AH29" s="518"/>
      <c r="AI29" s="518"/>
      <c r="AJ29" s="518"/>
      <c r="AK29" s="519"/>
      <c r="AL29" s="517"/>
      <c r="AM29" s="518"/>
      <c r="AN29" s="518"/>
      <c r="AO29" s="518"/>
      <c r="AP29" s="519"/>
      <c r="AQ29" s="517"/>
      <c r="AR29" s="518"/>
      <c r="AS29" s="518"/>
      <c r="AT29" s="518"/>
      <c r="AU29" s="519"/>
      <c r="AV29" s="517"/>
      <c r="AW29" s="518"/>
      <c r="AX29" s="518"/>
      <c r="AY29" s="518"/>
      <c r="AZ29" s="522"/>
    </row>
    <row r="30" spans="1:52" ht="61.5" customHeight="1" x14ac:dyDescent="0.25">
      <c r="B30" s="490" t="s">
        <v>36</v>
      </c>
      <c r="C30" s="491"/>
      <c r="D30" s="515" t="s">
        <v>37</v>
      </c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6"/>
      <c r="U30" s="328" t="s">
        <v>228</v>
      </c>
      <c r="V30" s="330"/>
      <c r="W30" s="517" t="s">
        <v>30</v>
      </c>
      <c r="X30" s="518"/>
      <c r="Y30" s="518"/>
      <c r="Z30" s="518"/>
      <c r="AA30" s="519"/>
      <c r="AB30" s="517" t="s">
        <v>30</v>
      </c>
      <c r="AC30" s="518"/>
      <c r="AD30" s="518"/>
      <c r="AE30" s="518"/>
      <c r="AF30" s="519"/>
      <c r="AG30" s="517" t="s">
        <v>30</v>
      </c>
      <c r="AH30" s="518"/>
      <c r="AI30" s="518"/>
      <c r="AJ30" s="518"/>
      <c r="AK30" s="519"/>
      <c r="AL30" s="517"/>
      <c r="AM30" s="518"/>
      <c r="AN30" s="518"/>
      <c r="AO30" s="518"/>
      <c r="AP30" s="519"/>
      <c r="AQ30" s="517"/>
      <c r="AR30" s="518"/>
      <c r="AS30" s="518"/>
      <c r="AT30" s="518"/>
      <c r="AU30" s="519"/>
      <c r="AV30" s="517"/>
      <c r="AW30" s="518"/>
      <c r="AX30" s="518"/>
      <c r="AY30" s="518"/>
      <c r="AZ30" s="522"/>
    </row>
    <row r="31" spans="1:52" ht="33" customHeight="1" x14ac:dyDescent="0.25">
      <c r="B31" s="490" t="s">
        <v>38</v>
      </c>
      <c r="C31" s="491"/>
      <c r="D31" s="525" t="s">
        <v>217</v>
      </c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6"/>
      <c r="U31" s="328" t="s">
        <v>229</v>
      </c>
      <c r="V31" s="330"/>
      <c r="W31" s="517"/>
      <c r="X31" s="518"/>
      <c r="Y31" s="518"/>
      <c r="Z31" s="518"/>
      <c r="AA31" s="519"/>
      <c r="AB31" s="517"/>
      <c r="AC31" s="518"/>
      <c r="AD31" s="518"/>
      <c r="AE31" s="518"/>
      <c r="AF31" s="519"/>
      <c r="AG31" s="517"/>
      <c r="AH31" s="518"/>
      <c r="AI31" s="518"/>
      <c r="AJ31" s="518"/>
      <c r="AK31" s="519"/>
      <c r="AL31" s="517"/>
      <c r="AM31" s="518"/>
      <c r="AN31" s="518"/>
      <c r="AO31" s="518"/>
      <c r="AP31" s="519"/>
      <c r="AQ31" s="517"/>
      <c r="AR31" s="518"/>
      <c r="AS31" s="518"/>
      <c r="AT31" s="518"/>
      <c r="AU31" s="519"/>
      <c r="AV31" s="517"/>
      <c r="AW31" s="518"/>
      <c r="AX31" s="518"/>
      <c r="AY31" s="518"/>
      <c r="AZ31" s="522"/>
    </row>
    <row r="32" spans="1:52" ht="20.25" customHeight="1" x14ac:dyDescent="0.25">
      <c r="B32" s="518" t="s">
        <v>39</v>
      </c>
      <c r="C32" s="519"/>
      <c r="D32" s="525" t="s">
        <v>426</v>
      </c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6"/>
      <c r="U32" s="328" t="s">
        <v>230</v>
      </c>
      <c r="V32" s="330"/>
      <c r="W32" s="517"/>
      <c r="X32" s="518"/>
      <c r="Y32" s="518"/>
      <c r="Z32" s="518"/>
      <c r="AA32" s="519"/>
      <c r="AB32" s="517"/>
      <c r="AC32" s="518"/>
      <c r="AD32" s="518"/>
      <c r="AE32" s="518"/>
      <c r="AF32" s="519"/>
      <c r="AG32" s="517"/>
      <c r="AH32" s="518"/>
      <c r="AI32" s="518"/>
      <c r="AJ32" s="518"/>
      <c r="AK32" s="519"/>
      <c r="AL32" s="517"/>
      <c r="AM32" s="518"/>
      <c r="AN32" s="518"/>
      <c r="AO32" s="518"/>
      <c r="AP32" s="519"/>
      <c r="AQ32" s="517"/>
      <c r="AR32" s="518"/>
      <c r="AS32" s="518"/>
      <c r="AT32" s="518"/>
      <c r="AU32" s="519"/>
      <c r="AV32" s="517"/>
      <c r="AW32" s="518"/>
      <c r="AX32" s="518"/>
      <c r="AY32" s="518"/>
      <c r="AZ32" s="522"/>
    </row>
    <row r="33" spans="1:52" ht="55.5" customHeight="1" x14ac:dyDescent="0.25">
      <c r="B33" s="490" t="s">
        <v>40</v>
      </c>
      <c r="C33" s="491"/>
      <c r="D33" s="515" t="s">
        <v>41</v>
      </c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6"/>
      <c r="U33" s="328" t="s">
        <v>231</v>
      </c>
      <c r="V33" s="330"/>
      <c r="W33" s="517" t="s">
        <v>30</v>
      </c>
      <c r="X33" s="518"/>
      <c r="Y33" s="518"/>
      <c r="Z33" s="518"/>
      <c r="AA33" s="519"/>
      <c r="AB33" s="517" t="s">
        <v>30</v>
      </c>
      <c r="AC33" s="518"/>
      <c r="AD33" s="518"/>
      <c r="AE33" s="518"/>
      <c r="AF33" s="519"/>
      <c r="AG33" s="517" t="s">
        <v>30</v>
      </c>
      <c r="AH33" s="518"/>
      <c r="AI33" s="518"/>
      <c r="AJ33" s="518"/>
      <c r="AK33" s="519"/>
      <c r="AL33" s="517"/>
      <c r="AM33" s="518"/>
      <c r="AN33" s="518"/>
      <c r="AO33" s="518"/>
      <c r="AP33" s="519"/>
      <c r="AQ33" s="517"/>
      <c r="AR33" s="518"/>
      <c r="AS33" s="518"/>
      <c r="AT33" s="518"/>
      <c r="AU33" s="519"/>
      <c r="AV33" s="517"/>
      <c r="AW33" s="518"/>
      <c r="AX33" s="518"/>
      <c r="AY33" s="518"/>
      <c r="AZ33" s="522"/>
    </row>
    <row r="34" spans="1:52" ht="33" customHeight="1" x14ac:dyDescent="0.25">
      <c r="B34" s="490" t="s">
        <v>42</v>
      </c>
      <c r="C34" s="491"/>
      <c r="D34" s="525" t="s">
        <v>218</v>
      </c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6"/>
      <c r="U34" s="328" t="s">
        <v>232</v>
      </c>
      <c r="V34" s="330"/>
      <c r="W34" s="517"/>
      <c r="X34" s="518"/>
      <c r="Y34" s="518"/>
      <c r="Z34" s="518"/>
      <c r="AA34" s="519"/>
      <c r="AB34" s="517"/>
      <c r="AC34" s="518"/>
      <c r="AD34" s="518"/>
      <c r="AE34" s="518"/>
      <c r="AF34" s="519"/>
      <c r="AG34" s="517"/>
      <c r="AH34" s="518"/>
      <c r="AI34" s="518"/>
      <c r="AJ34" s="518"/>
      <c r="AK34" s="519"/>
      <c r="AL34" s="517"/>
      <c r="AM34" s="518"/>
      <c r="AN34" s="518"/>
      <c r="AO34" s="518"/>
      <c r="AP34" s="519"/>
      <c r="AQ34" s="517"/>
      <c r="AR34" s="518"/>
      <c r="AS34" s="518"/>
      <c r="AT34" s="518"/>
      <c r="AU34" s="519"/>
      <c r="AV34" s="517"/>
      <c r="AW34" s="518"/>
      <c r="AX34" s="518"/>
      <c r="AY34" s="518"/>
      <c r="AZ34" s="522"/>
    </row>
    <row r="35" spans="1:52" ht="18" customHeight="1" x14ac:dyDescent="0.25">
      <c r="B35" s="490" t="s">
        <v>43</v>
      </c>
      <c r="C35" s="491"/>
      <c r="D35" s="525" t="s">
        <v>426</v>
      </c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6"/>
      <c r="U35" s="328" t="s">
        <v>233</v>
      </c>
      <c r="V35" s="330"/>
      <c r="W35" s="517"/>
      <c r="X35" s="518"/>
      <c r="Y35" s="518"/>
      <c r="Z35" s="518"/>
      <c r="AA35" s="519"/>
      <c r="AB35" s="517"/>
      <c r="AC35" s="518"/>
      <c r="AD35" s="518"/>
      <c r="AE35" s="518"/>
      <c r="AF35" s="519"/>
      <c r="AG35" s="517"/>
      <c r="AH35" s="518"/>
      <c r="AI35" s="518"/>
      <c r="AJ35" s="518"/>
      <c r="AK35" s="519"/>
      <c r="AL35" s="517"/>
      <c r="AM35" s="518"/>
      <c r="AN35" s="518"/>
      <c r="AO35" s="518"/>
      <c r="AP35" s="519"/>
      <c r="AQ35" s="517"/>
      <c r="AR35" s="518"/>
      <c r="AS35" s="518"/>
      <c r="AT35" s="518"/>
      <c r="AU35" s="519"/>
      <c r="AV35" s="517"/>
      <c r="AW35" s="518"/>
      <c r="AX35" s="518"/>
      <c r="AY35" s="518"/>
      <c r="AZ35" s="522"/>
    </row>
    <row r="36" spans="1:52" ht="13.5" customHeight="1" x14ac:dyDescent="0.3">
      <c r="A36" s="323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</row>
    <row r="37" spans="1:52" ht="11.25" customHeight="1" x14ac:dyDescent="0.25">
      <c r="B37" s="490" t="s">
        <v>21</v>
      </c>
      <c r="C37" s="491"/>
      <c r="D37" s="491" t="s">
        <v>3</v>
      </c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87" t="s">
        <v>4</v>
      </c>
      <c r="V37" s="489"/>
      <c r="W37" s="487" t="s">
        <v>31</v>
      </c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9"/>
      <c r="AL37" s="487" t="s">
        <v>32</v>
      </c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</row>
    <row r="38" spans="1:52" ht="27" customHeight="1" x14ac:dyDescent="0.25">
      <c r="B38" s="490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501"/>
      <c r="V38" s="502"/>
      <c r="W38" s="503"/>
      <c r="X38" s="505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4"/>
      <c r="AL38" s="503"/>
      <c r="AM38" s="505"/>
      <c r="AN38" s="505"/>
      <c r="AO38" s="505"/>
      <c r="AP38" s="505"/>
      <c r="AQ38" s="505"/>
      <c r="AR38" s="505"/>
      <c r="AS38" s="505"/>
      <c r="AT38" s="505"/>
      <c r="AU38" s="505"/>
      <c r="AV38" s="505"/>
      <c r="AW38" s="505"/>
      <c r="AX38" s="505"/>
      <c r="AY38" s="505"/>
      <c r="AZ38" s="505"/>
    </row>
    <row r="39" spans="1:52" ht="24" customHeight="1" x14ac:dyDescent="0.25">
      <c r="B39" s="490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501"/>
      <c r="V39" s="502"/>
      <c r="W39" s="487" t="s">
        <v>634</v>
      </c>
      <c r="X39" s="488"/>
      <c r="Y39" s="488"/>
      <c r="Z39" s="488"/>
      <c r="AA39" s="489"/>
      <c r="AB39" s="487" t="s">
        <v>635</v>
      </c>
      <c r="AC39" s="488"/>
      <c r="AD39" s="488"/>
      <c r="AE39" s="488"/>
      <c r="AF39" s="489"/>
      <c r="AG39" s="487" t="s">
        <v>636</v>
      </c>
      <c r="AH39" s="488"/>
      <c r="AI39" s="488"/>
      <c r="AJ39" s="488"/>
      <c r="AK39" s="489"/>
      <c r="AL39" s="487" t="s">
        <v>637</v>
      </c>
      <c r="AM39" s="488"/>
      <c r="AN39" s="488"/>
      <c r="AO39" s="488"/>
      <c r="AP39" s="489"/>
      <c r="AQ39" s="487" t="s">
        <v>635</v>
      </c>
      <c r="AR39" s="488"/>
      <c r="AS39" s="488"/>
      <c r="AT39" s="488"/>
      <c r="AU39" s="489"/>
      <c r="AV39" s="487" t="s">
        <v>638</v>
      </c>
      <c r="AW39" s="488"/>
      <c r="AX39" s="488"/>
      <c r="AY39" s="488"/>
      <c r="AZ39" s="488"/>
    </row>
    <row r="40" spans="1:52" ht="54.75" customHeight="1" x14ac:dyDescent="0.25">
      <c r="B40" s="490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503"/>
      <c r="V40" s="504"/>
      <c r="W40" s="503"/>
      <c r="X40" s="505"/>
      <c r="Y40" s="505"/>
      <c r="Z40" s="505"/>
      <c r="AA40" s="504"/>
      <c r="AB40" s="503"/>
      <c r="AC40" s="505"/>
      <c r="AD40" s="505"/>
      <c r="AE40" s="505"/>
      <c r="AF40" s="504"/>
      <c r="AG40" s="503"/>
      <c r="AH40" s="505"/>
      <c r="AI40" s="505"/>
      <c r="AJ40" s="505"/>
      <c r="AK40" s="504"/>
      <c r="AL40" s="503"/>
      <c r="AM40" s="505"/>
      <c r="AN40" s="505"/>
      <c r="AO40" s="505"/>
      <c r="AP40" s="504"/>
      <c r="AQ40" s="503"/>
      <c r="AR40" s="505"/>
      <c r="AS40" s="505"/>
      <c r="AT40" s="505"/>
      <c r="AU40" s="504"/>
      <c r="AV40" s="503"/>
      <c r="AW40" s="505"/>
      <c r="AX40" s="505"/>
      <c r="AY40" s="505"/>
      <c r="AZ40" s="505"/>
    </row>
    <row r="41" spans="1:52" ht="15" customHeight="1" x14ac:dyDescent="0.25">
      <c r="B41" s="490">
        <v>1</v>
      </c>
      <c r="C41" s="491"/>
      <c r="D41" s="491">
        <v>2</v>
      </c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87">
        <v>3</v>
      </c>
      <c r="V41" s="489"/>
      <c r="W41" s="487">
        <v>4</v>
      </c>
      <c r="X41" s="488"/>
      <c r="Y41" s="488"/>
      <c r="Z41" s="488"/>
      <c r="AA41" s="489"/>
      <c r="AB41" s="487">
        <v>5</v>
      </c>
      <c r="AC41" s="488"/>
      <c r="AD41" s="488"/>
      <c r="AE41" s="488"/>
      <c r="AF41" s="489"/>
      <c r="AG41" s="487">
        <v>6</v>
      </c>
      <c r="AH41" s="488"/>
      <c r="AI41" s="488"/>
      <c r="AJ41" s="488"/>
      <c r="AK41" s="489"/>
      <c r="AL41" s="487">
        <v>7</v>
      </c>
      <c r="AM41" s="488"/>
      <c r="AN41" s="488"/>
      <c r="AO41" s="488"/>
      <c r="AP41" s="489"/>
      <c r="AQ41" s="487">
        <v>8</v>
      </c>
      <c r="AR41" s="488"/>
      <c r="AS41" s="488"/>
      <c r="AT41" s="488"/>
      <c r="AU41" s="489"/>
      <c r="AV41" s="487">
        <v>9</v>
      </c>
      <c r="AW41" s="488"/>
      <c r="AX41" s="488"/>
      <c r="AY41" s="488"/>
      <c r="AZ41" s="488"/>
    </row>
    <row r="42" spans="1:52" ht="61.5" customHeight="1" x14ac:dyDescent="0.25">
      <c r="B42" s="490">
        <v>2</v>
      </c>
      <c r="C42" s="491"/>
      <c r="D42" s="523" t="s">
        <v>44</v>
      </c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4"/>
      <c r="U42" s="328" t="s">
        <v>225</v>
      </c>
      <c r="V42" s="330"/>
      <c r="W42" s="517" t="s">
        <v>30</v>
      </c>
      <c r="X42" s="518"/>
      <c r="Y42" s="518"/>
      <c r="Z42" s="518"/>
      <c r="AA42" s="519"/>
      <c r="AB42" s="517" t="s">
        <v>30</v>
      </c>
      <c r="AC42" s="518"/>
      <c r="AD42" s="518"/>
      <c r="AE42" s="518"/>
      <c r="AF42" s="519"/>
      <c r="AG42" s="517" t="s">
        <v>30</v>
      </c>
      <c r="AH42" s="518"/>
      <c r="AI42" s="518"/>
      <c r="AJ42" s="518"/>
      <c r="AK42" s="519"/>
      <c r="AL42" s="520">
        <f>AL43</f>
        <v>1401.9867549668875</v>
      </c>
      <c r="AM42" s="518"/>
      <c r="AN42" s="518"/>
      <c r="AO42" s="518"/>
      <c r="AP42" s="519"/>
      <c r="AQ42" s="517">
        <v>0</v>
      </c>
      <c r="AR42" s="518"/>
      <c r="AS42" s="518"/>
      <c r="AT42" s="518"/>
      <c r="AU42" s="519"/>
      <c r="AV42" s="517">
        <v>0</v>
      </c>
      <c r="AW42" s="518"/>
      <c r="AX42" s="518"/>
      <c r="AY42" s="518"/>
      <c r="AZ42" s="522"/>
    </row>
    <row r="43" spans="1:52" ht="76.5" customHeight="1" x14ac:dyDescent="0.25">
      <c r="B43" s="490" t="s">
        <v>45</v>
      </c>
      <c r="C43" s="491"/>
      <c r="D43" s="515" t="s">
        <v>219</v>
      </c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6"/>
      <c r="U43" s="328" t="s">
        <v>226</v>
      </c>
      <c r="V43" s="330"/>
      <c r="W43" s="517">
        <v>2.9</v>
      </c>
      <c r="X43" s="518"/>
      <c r="Y43" s="518"/>
      <c r="Z43" s="518"/>
      <c r="AA43" s="519"/>
      <c r="AB43" s="517">
        <v>0</v>
      </c>
      <c r="AC43" s="518"/>
      <c r="AD43" s="518"/>
      <c r="AE43" s="518"/>
      <c r="AF43" s="519"/>
      <c r="AG43" s="517">
        <v>0</v>
      </c>
      <c r="AH43" s="518"/>
      <c r="AI43" s="518"/>
      <c r="AJ43" s="518"/>
      <c r="AK43" s="519"/>
      <c r="AL43" s="520">
        <f>AC17*W43/30.2</f>
        <v>1401.9867549668875</v>
      </c>
      <c r="AM43" s="527"/>
      <c r="AN43" s="527"/>
      <c r="AO43" s="527"/>
      <c r="AP43" s="528"/>
      <c r="AQ43" s="517">
        <v>0</v>
      </c>
      <c r="AR43" s="518"/>
      <c r="AS43" s="518"/>
      <c r="AT43" s="518"/>
      <c r="AU43" s="519"/>
      <c r="AV43" s="517">
        <v>0</v>
      </c>
      <c r="AW43" s="518"/>
      <c r="AX43" s="518"/>
      <c r="AY43" s="518"/>
      <c r="AZ43" s="522"/>
    </row>
    <row r="44" spans="1:52" ht="117.75" customHeight="1" x14ac:dyDescent="0.25">
      <c r="B44" s="490" t="s">
        <v>46</v>
      </c>
      <c r="C44" s="491"/>
      <c r="D44" s="515" t="s">
        <v>220</v>
      </c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6"/>
      <c r="U44" s="328" t="s">
        <v>234</v>
      </c>
      <c r="V44" s="330"/>
      <c r="W44" s="517"/>
      <c r="X44" s="518"/>
      <c r="Y44" s="518"/>
      <c r="Z44" s="518"/>
      <c r="AA44" s="519"/>
      <c r="AB44" s="517"/>
      <c r="AC44" s="518"/>
      <c r="AD44" s="518"/>
      <c r="AE44" s="518"/>
      <c r="AF44" s="519"/>
      <c r="AG44" s="517"/>
      <c r="AH44" s="518"/>
      <c r="AI44" s="518"/>
      <c r="AJ44" s="518"/>
      <c r="AK44" s="519"/>
      <c r="AL44" s="517"/>
      <c r="AM44" s="518"/>
      <c r="AN44" s="518"/>
      <c r="AO44" s="518"/>
      <c r="AP44" s="519"/>
      <c r="AQ44" s="517"/>
      <c r="AR44" s="518"/>
      <c r="AS44" s="518"/>
      <c r="AT44" s="518"/>
      <c r="AU44" s="519"/>
      <c r="AV44" s="517"/>
      <c r="AW44" s="518"/>
      <c r="AX44" s="518"/>
      <c r="AY44" s="518"/>
      <c r="AZ44" s="522"/>
    </row>
    <row r="45" spans="1:52" ht="63.75" customHeight="1" x14ac:dyDescent="0.25">
      <c r="B45" s="490" t="s">
        <v>47</v>
      </c>
      <c r="C45" s="491"/>
      <c r="D45" s="515" t="s">
        <v>48</v>
      </c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6"/>
      <c r="U45" s="328" t="s">
        <v>235</v>
      </c>
      <c r="V45" s="330"/>
      <c r="W45" s="517" t="s">
        <v>30</v>
      </c>
      <c r="X45" s="518"/>
      <c r="Y45" s="518"/>
      <c r="Z45" s="518"/>
      <c r="AA45" s="519"/>
      <c r="AB45" s="517" t="s">
        <v>30</v>
      </c>
      <c r="AC45" s="518"/>
      <c r="AD45" s="518"/>
      <c r="AE45" s="518"/>
      <c r="AF45" s="519"/>
      <c r="AG45" s="517" t="s">
        <v>30</v>
      </c>
      <c r="AH45" s="518"/>
      <c r="AI45" s="518"/>
      <c r="AJ45" s="518"/>
      <c r="AK45" s="519"/>
      <c r="AL45" s="517"/>
      <c r="AM45" s="518"/>
      <c r="AN45" s="518"/>
      <c r="AO45" s="518"/>
      <c r="AP45" s="519"/>
      <c r="AQ45" s="517"/>
      <c r="AR45" s="518"/>
      <c r="AS45" s="518"/>
      <c r="AT45" s="518"/>
      <c r="AU45" s="519"/>
      <c r="AV45" s="517"/>
      <c r="AW45" s="518"/>
      <c r="AX45" s="518"/>
      <c r="AY45" s="518"/>
      <c r="AZ45" s="522"/>
    </row>
    <row r="46" spans="1:52" ht="36" customHeight="1" x14ac:dyDescent="0.25">
      <c r="B46" s="490" t="s">
        <v>49</v>
      </c>
      <c r="C46" s="491"/>
      <c r="D46" s="525" t="s">
        <v>427</v>
      </c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6"/>
      <c r="U46" s="328" t="s">
        <v>236</v>
      </c>
      <c r="V46" s="330"/>
      <c r="W46" s="517"/>
      <c r="X46" s="518"/>
      <c r="Y46" s="518"/>
      <c r="Z46" s="518"/>
      <c r="AA46" s="519"/>
      <c r="AB46" s="517"/>
      <c r="AC46" s="518"/>
      <c r="AD46" s="518"/>
      <c r="AE46" s="518"/>
      <c r="AF46" s="519"/>
      <c r="AG46" s="517"/>
      <c r="AH46" s="518"/>
      <c r="AI46" s="518"/>
      <c r="AJ46" s="518"/>
      <c r="AK46" s="519"/>
      <c r="AL46" s="517"/>
      <c r="AM46" s="518"/>
      <c r="AN46" s="518"/>
      <c r="AO46" s="518"/>
      <c r="AP46" s="519"/>
      <c r="AQ46" s="517"/>
      <c r="AR46" s="518"/>
      <c r="AS46" s="518"/>
      <c r="AT46" s="518"/>
      <c r="AU46" s="519"/>
      <c r="AV46" s="517"/>
      <c r="AW46" s="518"/>
      <c r="AX46" s="518"/>
      <c r="AY46" s="518"/>
      <c r="AZ46" s="522"/>
    </row>
    <row r="47" spans="1:52" ht="36.75" customHeight="1" x14ac:dyDescent="0.25">
      <c r="B47" s="490">
        <v>3</v>
      </c>
      <c r="C47" s="491"/>
      <c r="D47" s="523" t="s">
        <v>50</v>
      </c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4"/>
      <c r="U47" s="328" t="s">
        <v>237</v>
      </c>
      <c r="V47" s="330"/>
      <c r="W47" s="517" t="s">
        <v>30</v>
      </c>
      <c r="X47" s="518"/>
      <c r="Y47" s="518"/>
      <c r="Z47" s="518"/>
      <c r="AA47" s="519"/>
      <c r="AB47" s="517" t="s">
        <v>30</v>
      </c>
      <c r="AC47" s="518"/>
      <c r="AD47" s="518"/>
      <c r="AE47" s="518"/>
      <c r="AF47" s="519"/>
      <c r="AG47" s="517" t="s">
        <v>30</v>
      </c>
      <c r="AH47" s="518"/>
      <c r="AI47" s="518"/>
      <c r="AJ47" s="518"/>
      <c r="AK47" s="519"/>
      <c r="AL47" s="520">
        <f>AL48</f>
        <v>2465.5629139072848</v>
      </c>
      <c r="AM47" s="518"/>
      <c r="AN47" s="518"/>
      <c r="AO47" s="518"/>
      <c r="AP47" s="519"/>
      <c r="AQ47" s="517">
        <v>0</v>
      </c>
      <c r="AR47" s="518"/>
      <c r="AS47" s="518"/>
      <c r="AT47" s="518"/>
      <c r="AU47" s="519"/>
      <c r="AV47" s="517">
        <v>0</v>
      </c>
      <c r="AW47" s="518"/>
      <c r="AX47" s="518"/>
      <c r="AY47" s="518"/>
      <c r="AZ47" s="522"/>
    </row>
    <row r="48" spans="1:52" ht="57.75" customHeight="1" x14ac:dyDescent="0.25">
      <c r="B48" s="490" t="s">
        <v>51</v>
      </c>
      <c r="C48" s="491"/>
      <c r="D48" s="515" t="s">
        <v>221</v>
      </c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6"/>
      <c r="U48" s="328" t="s">
        <v>238</v>
      </c>
      <c r="V48" s="330"/>
      <c r="W48" s="517">
        <v>5.0999999999999996</v>
      </c>
      <c r="X48" s="518"/>
      <c r="Y48" s="518"/>
      <c r="Z48" s="518"/>
      <c r="AA48" s="519"/>
      <c r="AB48" s="517">
        <v>0</v>
      </c>
      <c r="AC48" s="518"/>
      <c r="AD48" s="518"/>
      <c r="AE48" s="518"/>
      <c r="AF48" s="519"/>
      <c r="AG48" s="517">
        <v>0</v>
      </c>
      <c r="AH48" s="518"/>
      <c r="AI48" s="518"/>
      <c r="AJ48" s="518"/>
      <c r="AK48" s="519"/>
      <c r="AL48" s="520">
        <f>AC17*W48/30.2</f>
        <v>2465.5629139072848</v>
      </c>
      <c r="AM48" s="527"/>
      <c r="AN48" s="527"/>
      <c r="AO48" s="527"/>
      <c r="AP48" s="528"/>
      <c r="AQ48" s="517">
        <v>0</v>
      </c>
      <c r="AR48" s="518"/>
      <c r="AS48" s="518"/>
      <c r="AT48" s="518"/>
      <c r="AU48" s="519"/>
      <c r="AV48" s="517">
        <v>0</v>
      </c>
      <c r="AW48" s="518"/>
      <c r="AX48" s="518"/>
      <c r="AY48" s="518"/>
      <c r="AZ48" s="522"/>
    </row>
    <row r="49" spans="1:53" ht="48" customHeight="1" x14ac:dyDescent="0.25">
      <c r="B49" s="490" t="s">
        <v>52</v>
      </c>
      <c r="C49" s="491"/>
      <c r="D49" s="515" t="s">
        <v>53</v>
      </c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6"/>
      <c r="U49" s="328" t="s">
        <v>239</v>
      </c>
      <c r="V49" s="330"/>
      <c r="W49" s="517" t="s">
        <v>30</v>
      </c>
      <c r="X49" s="518"/>
      <c r="Y49" s="518"/>
      <c r="Z49" s="518"/>
      <c r="AA49" s="519"/>
      <c r="AB49" s="517" t="s">
        <v>30</v>
      </c>
      <c r="AC49" s="518"/>
      <c r="AD49" s="518"/>
      <c r="AE49" s="518"/>
      <c r="AF49" s="519"/>
      <c r="AG49" s="517" t="s">
        <v>30</v>
      </c>
      <c r="AH49" s="518"/>
      <c r="AI49" s="518"/>
      <c r="AJ49" s="518"/>
      <c r="AK49" s="519"/>
      <c r="AL49" s="517"/>
      <c r="AM49" s="518"/>
      <c r="AN49" s="518"/>
      <c r="AO49" s="518"/>
      <c r="AP49" s="519"/>
      <c r="AQ49" s="517"/>
      <c r="AR49" s="518"/>
      <c r="AS49" s="518"/>
      <c r="AT49" s="518"/>
      <c r="AU49" s="519"/>
      <c r="AV49" s="517"/>
      <c r="AW49" s="518"/>
      <c r="AX49" s="518"/>
      <c r="AY49" s="518"/>
      <c r="AZ49" s="522"/>
    </row>
    <row r="50" spans="1:53" ht="33" customHeight="1" x14ac:dyDescent="0.25">
      <c r="B50" s="490" t="s">
        <v>54</v>
      </c>
      <c r="C50" s="491"/>
      <c r="D50" s="525" t="s">
        <v>366</v>
      </c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6"/>
      <c r="U50" s="328" t="s">
        <v>240</v>
      </c>
      <c r="V50" s="330"/>
      <c r="W50" s="517"/>
      <c r="X50" s="518"/>
      <c r="Y50" s="518"/>
      <c r="Z50" s="518"/>
      <c r="AA50" s="519"/>
      <c r="AB50" s="517"/>
      <c r="AC50" s="518"/>
      <c r="AD50" s="518"/>
      <c r="AE50" s="518"/>
      <c r="AF50" s="519"/>
      <c r="AG50" s="517"/>
      <c r="AH50" s="518"/>
      <c r="AI50" s="518"/>
      <c r="AJ50" s="518"/>
      <c r="AK50" s="519"/>
      <c r="AL50" s="517"/>
      <c r="AM50" s="518"/>
      <c r="AN50" s="518"/>
      <c r="AO50" s="518"/>
      <c r="AP50" s="519"/>
      <c r="AQ50" s="517"/>
      <c r="AR50" s="518"/>
      <c r="AS50" s="518"/>
      <c r="AT50" s="518"/>
      <c r="AU50" s="519"/>
      <c r="AV50" s="517"/>
      <c r="AW50" s="518"/>
      <c r="AX50" s="518"/>
      <c r="AY50" s="518"/>
      <c r="AZ50" s="522"/>
    </row>
    <row r="51" spans="1:53" ht="69" customHeight="1" x14ac:dyDescent="0.25">
      <c r="B51" s="490">
        <v>4</v>
      </c>
      <c r="C51" s="491"/>
      <c r="D51" s="523" t="s">
        <v>247</v>
      </c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4"/>
      <c r="U51" s="328" t="s">
        <v>241</v>
      </c>
      <c r="V51" s="330"/>
      <c r="W51" s="517">
        <v>0.2</v>
      </c>
      <c r="X51" s="518"/>
      <c r="Y51" s="518"/>
      <c r="Z51" s="518"/>
      <c r="AA51" s="519"/>
      <c r="AB51" s="517"/>
      <c r="AC51" s="518"/>
      <c r="AD51" s="518"/>
      <c r="AE51" s="518"/>
      <c r="AF51" s="519"/>
      <c r="AG51" s="517"/>
      <c r="AH51" s="518"/>
      <c r="AI51" s="518"/>
      <c r="AJ51" s="518"/>
      <c r="AK51" s="519"/>
      <c r="AL51" s="520">
        <f>AL52</f>
        <v>96.688741721854313</v>
      </c>
      <c r="AM51" s="518"/>
      <c r="AN51" s="518"/>
      <c r="AO51" s="518"/>
      <c r="AP51" s="519"/>
      <c r="AQ51" s="517">
        <v>0</v>
      </c>
      <c r="AR51" s="518"/>
      <c r="AS51" s="518"/>
      <c r="AT51" s="518"/>
      <c r="AU51" s="519"/>
      <c r="AV51" s="517">
        <v>0</v>
      </c>
      <c r="AW51" s="518"/>
      <c r="AX51" s="518"/>
      <c r="AY51" s="518"/>
      <c r="AZ51" s="522"/>
    </row>
    <row r="52" spans="1:53" ht="77.25" customHeight="1" x14ac:dyDescent="0.25">
      <c r="B52" s="490" t="s">
        <v>55</v>
      </c>
      <c r="C52" s="491"/>
      <c r="D52" s="515" t="s">
        <v>248</v>
      </c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6"/>
      <c r="U52" s="328" t="s">
        <v>242</v>
      </c>
      <c r="V52" s="330"/>
      <c r="W52" s="517">
        <v>0.2</v>
      </c>
      <c r="X52" s="518"/>
      <c r="Y52" s="518"/>
      <c r="Z52" s="518"/>
      <c r="AA52" s="519"/>
      <c r="AB52" s="517"/>
      <c r="AC52" s="518"/>
      <c r="AD52" s="518"/>
      <c r="AE52" s="518"/>
      <c r="AF52" s="519"/>
      <c r="AG52" s="517"/>
      <c r="AH52" s="518"/>
      <c r="AI52" s="518"/>
      <c r="AJ52" s="518"/>
      <c r="AK52" s="519"/>
      <c r="AL52" s="520">
        <f>AC17*W52/30.2</f>
        <v>96.688741721854313</v>
      </c>
      <c r="AM52" s="527"/>
      <c r="AN52" s="527"/>
      <c r="AO52" s="527"/>
      <c r="AP52" s="528"/>
      <c r="AQ52" s="517">
        <v>0</v>
      </c>
      <c r="AR52" s="518"/>
      <c r="AS52" s="518"/>
      <c r="AT52" s="518"/>
      <c r="AU52" s="519"/>
      <c r="AV52" s="517">
        <v>0</v>
      </c>
      <c r="AW52" s="518"/>
      <c r="AX52" s="518"/>
      <c r="AY52" s="518"/>
      <c r="AZ52" s="522"/>
    </row>
    <row r="53" spans="1:53" ht="50.25" customHeight="1" x14ac:dyDescent="0.25">
      <c r="B53" s="490" t="s">
        <v>56</v>
      </c>
      <c r="C53" s="491"/>
      <c r="D53" s="515" t="s">
        <v>367</v>
      </c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6"/>
      <c r="U53" s="328" t="s">
        <v>243</v>
      </c>
      <c r="V53" s="330"/>
      <c r="W53" s="517"/>
      <c r="X53" s="518"/>
      <c r="Y53" s="518"/>
      <c r="Z53" s="518"/>
      <c r="AA53" s="519"/>
      <c r="AB53" s="517"/>
      <c r="AC53" s="518"/>
      <c r="AD53" s="518"/>
      <c r="AE53" s="518"/>
      <c r="AF53" s="519"/>
      <c r="AG53" s="517"/>
      <c r="AH53" s="518"/>
      <c r="AI53" s="518"/>
      <c r="AJ53" s="518"/>
      <c r="AK53" s="519"/>
      <c r="AL53" s="517"/>
      <c r="AM53" s="518"/>
      <c r="AN53" s="518"/>
      <c r="AO53" s="518"/>
      <c r="AP53" s="519"/>
      <c r="AQ53" s="517"/>
      <c r="AR53" s="518"/>
      <c r="AS53" s="518"/>
      <c r="AT53" s="518"/>
      <c r="AU53" s="519"/>
      <c r="AV53" s="517"/>
      <c r="AW53" s="518"/>
      <c r="AX53" s="518"/>
      <c r="AY53" s="518"/>
      <c r="AZ53" s="522"/>
    </row>
    <row r="54" spans="1:53" ht="51" customHeight="1" x14ac:dyDescent="0.25">
      <c r="B54" s="490">
        <v>5</v>
      </c>
      <c r="C54" s="491"/>
      <c r="D54" s="523" t="s">
        <v>278</v>
      </c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4"/>
      <c r="U54" s="328" t="s">
        <v>252</v>
      </c>
      <c r="V54" s="330"/>
      <c r="W54" s="517" t="s">
        <v>30</v>
      </c>
      <c r="X54" s="518"/>
      <c r="Y54" s="518"/>
      <c r="Z54" s="518"/>
      <c r="AA54" s="519"/>
      <c r="AB54" s="517" t="s">
        <v>30</v>
      </c>
      <c r="AC54" s="518"/>
      <c r="AD54" s="518"/>
      <c r="AE54" s="518"/>
      <c r="AF54" s="519"/>
      <c r="AG54" s="517" t="s">
        <v>30</v>
      </c>
      <c r="AH54" s="518"/>
      <c r="AI54" s="518"/>
      <c r="AJ54" s="518"/>
      <c r="AK54" s="519"/>
      <c r="AL54" s="517"/>
      <c r="AM54" s="518"/>
      <c r="AN54" s="518"/>
      <c r="AO54" s="518"/>
      <c r="AP54" s="519"/>
      <c r="AQ54" s="517"/>
      <c r="AR54" s="518"/>
      <c r="AS54" s="518"/>
      <c r="AT54" s="518"/>
      <c r="AU54" s="519"/>
      <c r="AV54" s="517"/>
      <c r="AW54" s="518"/>
      <c r="AX54" s="518"/>
      <c r="AY54" s="518"/>
      <c r="AZ54" s="522"/>
    </row>
    <row r="55" spans="1:53" ht="33.75" customHeight="1" x14ac:dyDescent="0.25">
      <c r="B55" s="490" t="s">
        <v>250</v>
      </c>
      <c r="C55" s="491"/>
      <c r="D55" s="515" t="s">
        <v>58</v>
      </c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6"/>
      <c r="U55" s="328" t="s">
        <v>253</v>
      </c>
      <c r="V55" s="330"/>
      <c r="W55" s="517" t="s">
        <v>30</v>
      </c>
      <c r="X55" s="518"/>
      <c r="Y55" s="518"/>
      <c r="Z55" s="518"/>
      <c r="AA55" s="519"/>
      <c r="AB55" s="517" t="s">
        <v>30</v>
      </c>
      <c r="AC55" s="518"/>
      <c r="AD55" s="518"/>
      <c r="AE55" s="518"/>
      <c r="AF55" s="519"/>
      <c r="AG55" s="517" t="s">
        <v>30</v>
      </c>
      <c r="AH55" s="518"/>
      <c r="AI55" s="518"/>
      <c r="AJ55" s="518"/>
      <c r="AK55" s="519"/>
      <c r="AL55" s="517"/>
      <c r="AM55" s="518"/>
      <c r="AN55" s="518"/>
      <c r="AO55" s="518"/>
      <c r="AP55" s="519"/>
      <c r="AQ55" s="517"/>
      <c r="AR55" s="518"/>
      <c r="AS55" s="518"/>
      <c r="AT55" s="518"/>
      <c r="AU55" s="519"/>
      <c r="AV55" s="517"/>
      <c r="AW55" s="518"/>
      <c r="AX55" s="518"/>
      <c r="AY55" s="518"/>
      <c r="AZ55" s="522"/>
    </row>
    <row r="56" spans="1:53" ht="33" customHeight="1" x14ac:dyDescent="0.25">
      <c r="B56" s="490" t="s">
        <v>251</v>
      </c>
      <c r="C56" s="491"/>
      <c r="D56" s="515" t="s">
        <v>59</v>
      </c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6"/>
      <c r="U56" s="328" t="s">
        <v>254</v>
      </c>
      <c r="V56" s="330"/>
      <c r="W56" s="517" t="s">
        <v>30</v>
      </c>
      <c r="X56" s="518"/>
      <c r="Y56" s="518"/>
      <c r="Z56" s="518"/>
      <c r="AA56" s="519"/>
      <c r="AB56" s="517" t="s">
        <v>30</v>
      </c>
      <c r="AC56" s="518"/>
      <c r="AD56" s="518"/>
      <c r="AE56" s="518"/>
      <c r="AF56" s="519"/>
      <c r="AG56" s="517" t="s">
        <v>30</v>
      </c>
      <c r="AH56" s="518"/>
      <c r="AI56" s="518"/>
      <c r="AJ56" s="518"/>
      <c r="AK56" s="519"/>
      <c r="AL56" s="517"/>
      <c r="AM56" s="518"/>
      <c r="AN56" s="518"/>
      <c r="AO56" s="518"/>
      <c r="AP56" s="519"/>
      <c r="AQ56" s="517"/>
      <c r="AR56" s="518"/>
      <c r="AS56" s="518"/>
      <c r="AT56" s="518"/>
      <c r="AU56" s="519"/>
      <c r="AV56" s="517"/>
      <c r="AW56" s="518"/>
      <c r="AX56" s="518"/>
      <c r="AY56" s="518"/>
      <c r="AZ56" s="522"/>
    </row>
    <row r="57" spans="1:53" ht="18" customHeight="1" thickBot="1" x14ac:dyDescent="0.3">
      <c r="B57" s="530" t="s">
        <v>75</v>
      </c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0"/>
      <c r="P57" s="530"/>
      <c r="Q57" s="530"/>
      <c r="R57" s="530"/>
      <c r="S57" s="530"/>
      <c r="T57" s="530"/>
      <c r="U57" s="325" t="s">
        <v>244</v>
      </c>
      <c r="V57" s="327"/>
      <c r="W57" s="531" t="s">
        <v>30</v>
      </c>
      <c r="X57" s="532"/>
      <c r="Y57" s="532"/>
      <c r="Z57" s="532"/>
      <c r="AA57" s="533"/>
      <c r="AB57" s="531" t="s">
        <v>30</v>
      </c>
      <c r="AC57" s="532"/>
      <c r="AD57" s="532"/>
      <c r="AE57" s="532"/>
      <c r="AF57" s="533"/>
      <c r="AG57" s="531" t="s">
        <v>30</v>
      </c>
      <c r="AH57" s="532"/>
      <c r="AI57" s="532"/>
      <c r="AJ57" s="532"/>
      <c r="AK57" s="533"/>
      <c r="AL57" s="534">
        <f>AL27+AL42+AL47+AL51</f>
        <v>14600</v>
      </c>
      <c r="AM57" s="535"/>
      <c r="AN57" s="535"/>
      <c r="AO57" s="535"/>
      <c r="AP57" s="536"/>
      <c r="AQ57" s="537">
        <v>0</v>
      </c>
      <c r="AR57" s="535"/>
      <c r="AS57" s="535"/>
      <c r="AT57" s="535"/>
      <c r="AU57" s="536"/>
      <c r="AV57" s="537">
        <v>0</v>
      </c>
      <c r="AW57" s="535"/>
      <c r="AX57" s="535"/>
      <c r="AY57" s="535"/>
      <c r="AZ57" s="538"/>
    </row>
    <row r="58" spans="1:53" s="39" customFormat="1" ht="13.5" customHeight="1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5"/>
      <c r="T58" s="85"/>
      <c r="U58" s="86"/>
      <c r="V58" s="86"/>
      <c r="W58" s="86"/>
      <c r="X58" s="86"/>
      <c r="Y58" s="86"/>
      <c r="Z58" s="86"/>
      <c r="AA58" s="86"/>
      <c r="AB58" s="86"/>
      <c r="AC58" s="87"/>
      <c r="AD58" s="87"/>
      <c r="AE58" s="87"/>
      <c r="AF58" s="87"/>
      <c r="AG58" s="87"/>
      <c r="AH58" s="87"/>
      <c r="AI58" s="87"/>
      <c r="AJ58" s="87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</row>
    <row r="59" spans="1:53" s="39" customFormat="1" ht="26.25" customHeight="1" x14ac:dyDescent="0.25">
      <c r="A59" s="70"/>
      <c r="B59" s="539" t="s">
        <v>428</v>
      </c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540"/>
      <c r="AJ59" s="540"/>
      <c r="AK59" s="540"/>
      <c r="AL59" s="540"/>
      <c r="AM59" s="540"/>
      <c r="AN59" s="540"/>
      <c r="AO59" s="540"/>
      <c r="AP59" s="540"/>
      <c r="AQ59" s="540"/>
      <c r="AR59" s="540"/>
      <c r="AS59" s="540"/>
      <c r="AT59" s="540"/>
      <c r="AU59" s="540"/>
      <c r="AV59" s="540"/>
      <c r="AW59" s="540"/>
      <c r="AX59" s="540"/>
      <c r="AY59" s="540"/>
      <c r="AZ59" s="540"/>
      <c r="BA59" s="88"/>
    </row>
    <row r="60" spans="1:53" s="39" customFormat="1" ht="40.5" customHeight="1" x14ac:dyDescent="0.25">
      <c r="A60" s="70"/>
      <c r="B60" s="529" t="s">
        <v>429</v>
      </c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529"/>
      <c r="AD60" s="529"/>
      <c r="AE60" s="529"/>
      <c r="AF60" s="529"/>
      <c r="AG60" s="529"/>
      <c r="AH60" s="529"/>
      <c r="AI60" s="529"/>
      <c r="AJ60" s="529"/>
      <c r="AK60" s="529"/>
      <c r="AL60" s="529"/>
      <c r="AM60" s="529"/>
      <c r="AN60" s="529"/>
      <c r="AO60" s="529"/>
      <c r="AP60" s="529"/>
      <c r="AQ60" s="529"/>
      <c r="AR60" s="529"/>
      <c r="AS60" s="529"/>
      <c r="AT60" s="529"/>
      <c r="AU60" s="529"/>
      <c r="AV60" s="529"/>
      <c r="AW60" s="529"/>
      <c r="AX60" s="529"/>
      <c r="AY60" s="529"/>
      <c r="AZ60" s="529"/>
      <c r="BA60" s="88"/>
    </row>
  </sheetData>
  <mergeCells count="320">
    <mergeCell ref="A2:K2"/>
    <mergeCell ref="L2:AZ2"/>
    <mergeCell ref="A3:K3"/>
    <mergeCell ref="L3:AZ3"/>
    <mergeCell ref="A4:K4"/>
    <mergeCell ref="L4:AZ4"/>
    <mergeCell ref="A5:K5"/>
    <mergeCell ref="B15:Y15"/>
    <mergeCell ref="Z15:AB15"/>
    <mergeCell ref="AC15:AJ15"/>
    <mergeCell ref="AK15:AR15"/>
    <mergeCell ref="AS15:AZ15"/>
    <mergeCell ref="AK11:AR11"/>
    <mergeCell ref="AS11:AZ11"/>
    <mergeCell ref="B12:Y12"/>
    <mergeCell ref="Z12:AB12"/>
    <mergeCell ref="AC12:AJ12"/>
    <mergeCell ref="AK12:AR12"/>
    <mergeCell ref="AS12:AZ12"/>
    <mergeCell ref="B13:Y13"/>
    <mergeCell ref="Z13:AB13"/>
    <mergeCell ref="AC13:AJ13"/>
    <mergeCell ref="AK13:AR13"/>
    <mergeCell ref="AS13:AZ13"/>
    <mergeCell ref="A36:AZ36"/>
    <mergeCell ref="B35:C35"/>
    <mergeCell ref="D35:T35"/>
    <mergeCell ref="U35:V35"/>
    <mergeCell ref="W35:AA35"/>
    <mergeCell ref="AB35:AF35"/>
    <mergeCell ref="AG35:AK35"/>
    <mergeCell ref="AL35:AP35"/>
    <mergeCell ref="AQ35:AU35"/>
    <mergeCell ref="AV35:AZ35"/>
    <mergeCell ref="B37:C40"/>
    <mergeCell ref="D37:T40"/>
    <mergeCell ref="U37:V40"/>
    <mergeCell ref="W37:AK38"/>
    <mergeCell ref="AL37:AZ38"/>
    <mergeCell ref="W39:AA40"/>
    <mergeCell ref="AB39:AF40"/>
    <mergeCell ref="AG39:AK40"/>
    <mergeCell ref="AL39:AP40"/>
    <mergeCell ref="AQ39:AU40"/>
    <mergeCell ref="AV39:AZ40"/>
    <mergeCell ref="AV56:AZ56"/>
    <mergeCell ref="B54:C54"/>
    <mergeCell ref="D54:T54"/>
    <mergeCell ref="U54:V54"/>
    <mergeCell ref="W54:AA54"/>
    <mergeCell ref="AB54:AF54"/>
    <mergeCell ref="AG54:AK54"/>
    <mergeCell ref="AL54:AP54"/>
    <mergeCell ref="AQ54:AU54"/>
    <mergeCell ref="AV54:AZ54"/>
    <mergeCell ref="B56:C56"/>
    <mergeCell ref="D56:T56"/>
    <mergeCell ref="U56:V56"/>
    <mergeCell ref="W56:AA56"/>
    <mergeCell ref="AB56:AF56"/>
    <mergeCell ref="AG56:AK56"/>
    <mergeCell ref="AL55:AP55"/>
    <mergeCell ref="AQ55:AU55"/>
    <mergeCell ref="AV55:AZ55"/>
    <mergeCell ref="AQ56:AU56"/>
    <mergeCell ref="AL56:AP56"/>
    <mergeCell ref="B55:C55"/>
    <mergeCell ref="D55:T55"/>
    <mergeCell ref="U55:V55"/>
    <mergeCell ref="B60:AZ60"/>
    <mergeCell ref="B57:T57"/>
    <mergeCell ref="U57:V57"/>
    <mergeCell ref="W57:AA57"/>
    <mergeCell ref="AB57:AF57"/>
    <mergeCell ref="AG57:AK57"/>
    <mergeCell ref="AL57:AP57"/>
    <mergeCell ref="AQ57:AU57"/>
    <mergeCell ref="AV57:AZ57"/>
    <mergeCell ref="B59:AZ59"/>
    <mergeCell ref="W55:AA55"/>
    <mergeCell ref="AB55:AF55"/>
    <mergeCell ref="AG55:AK55"/>
    <mergeCell ref="B53:C53"/>
    <mergeCell ref="D53:T53"/>
    <mergeCell ref="U53:V53"/>
    <mergeCell ref="W53:AA53"/>
    <mergeCell ref="AB53:AF53"/>
    <mergeCell ref="AG53:AK53"/>
    <mergeCell ref="AL53:AP53"/>
    <mergeCell ref="AQ53:AU53"/>
    <mergeCell ref="AV53:AZ53"/>
    <mergeCell ref="AL51:AP51"/>
    <mergeCell ref="AQ51:AU51"/>
    <mergeCell ref="AV51:AZ51"/>
    <mergeCell ref="B52:C52"/>
    <mergeCell ref="D52:T52"/>
    <mergeCell ref="U52:V52"/>
    <mergeCell ref="W52:AA52"/>
    <mergeCell ref="AB52:AF52"/>
    <mergeCell ref="AG52:AK52"/>
    <mergeCell ref="AL52:AP52"/>
    <mergeCell ref="B51:C51"/>
    <mergeCell ref="D51:T51"/>
    <mergeCell ref="U51:V51"/>
    <mergeCell ref="W51:AA51"/>
    <mergeCell ref="AB51:AF51"/>
    <mergeCell ref="AG51:AK51"/>
    <mergeCell ref="AQ52:AU52"/>
    <mergeCell ref="AV52:AZ52"/>
    <mergeCell ref="B50:C50"/>
    <mergeCell ref="D50:T50"/>
    <mergeCell ref="U50:V50"/>
    <mergeCell ref="W50:AA50"/>
    <mergeCell ref="AB50:AF50"/>
    <mergeCell ref="AG50:AK50"/>
    <mergeCell ref="AL50:AP50"/>
    <mergeCell ref="AQ50:AU50"/>
    <mergeCell ref="AV50:AZ50"/>
    <mergeCell ref="B49:C49"/>
    <mergeCell ref="D49:T49"/>
    <mergeCell ref="U49:V49"/>
    <mergeCell ref="W49:AA49"/>
    <mergeCell ref="AB49:AF49"/>
    <mergeCell ref="AG49:AK49"/>
    <mergeCell ref="AL49:AP49"/>
    <mergeCell ref="AQ49:AU49"/>
    <mergeCell ref="AV49:AZ49"/>
    <mergeCell ref="AL47:AP47"/>
    <mergeCell ref="AQ47:AU47"/>
    <mergeCell ref="AV47:AZ47"/>
    <mergeCell ref="B48:C48"/>
    <mergeCell ref="D48:T48"/>
    <mergeCell ref="U48:V48"/>
    <mergeCell ref="W48:AA48"/>
    <mergeCell ref="AB48:AF48"/>
    <mergeCell ref="AG48:AK48"/>
    <mergeCell ref="AL48:AP48"/>
    <mergeCell ref="B47:C47"/>
    <mergeCell ref="D47:T47"/>
    <mergeCell ref="U47:V47"/>
    <mergeCell ref="W47:AA47"/>
    <mergeCell ref="AB47:AF47"/>
    <mergeCell ref="AG47:AK47"/>
    <mergeCell ref="AQ48:AU48"/>
    <mergeCell ref="AV48:AZ48"/>
    <mergeCell ref="B46:C46"/>
    <mergeCell ref="D46:T46"/>
    <mergeCell ref="U46:V46"/>
    <mergeCell ref="W46:AA46"/>
    <mergeCell ref="AB46:AF46"/>
    <mergeCell ref="AG46:AK46"/>
    <mergeCell ref="AL46:AP46"/>
    <mergeCell ref="AQ46:AU46"/>
    <mergeCell ref="AV46:AZ46"/>
    <mergeCell ref="B45:C45"/>
    <mergeCell ref="D45:T45"/>
    <mergeCell ref="U45:V45"/>
    <mergeCell ref="W45:AA45"/>
    <mergeCell ref="AB45:AF45"/>
    <mergeCell ref="AG45:AK45"/>
    <mergeCell ref="AL45:AP45"/>
    <mergeCell ref="AQ45:AU45"/>
    <mergeCell ref="AV45:AZ45"/>
    <mergeCell ref="AL43:AP43"/>
    <mergeCell ref="AQ43:AU43"/>
    <mergeCell ref="AV43:AZ43"/>
    <mergeCell ref="B44:C44"/>
    <mergeCell ref="D44:T44"/>
    <mergeCell ref="U44:V44"/>
    <mergeCell ref="W44:AA44"/>
    <mergeCell ref="AB44:AF44"/>
    <mergeCell ref="AG44:AK44"/>
    <mergeCell ref="AL44:AP44"/>
    <mergeCell ref="B43:C43"/>
    <mergeCell ref="D43:T43"/>
    <mergeCell ref="U43:V43"/>
    <mergeCell ref="W43:AA43"/>
    <mergeCell ref="AB43:AF43"/>
    <mergeCell ref="AG43:AK43"/>
    <mergeCell ref="AQ44:AU44"/>
    <mergeCell ref="AV44:AZ44"/>
    <mergeCell ref="B42:C42"/>
    <mergeCell ref="D42:T42"/>
    <mergeCell ref="U42:V42"/>
    <mergeCell ref="W42:AA42"/>
    <mergeCell ref="AB42:AF42"/>
    <mergeCell ref="AG42:AK42"/>
    <mergeCell ref="AL42:AP42"/>
    <mergeCell ref="AQ42:AU42"/>
    <mergeCell ref="AV42:AZ42"/>
    <mergeCell ref="B41:C41"/>
    <mergeCell ref="D41:T41"/>
    <mergeCell ref="U41:V41"/>
    <mergeCell ref="W41:AA41"/>
    <mergeCell ref="AB41:AF41"/>
    <mergeCell ref="AG41:AK41"/>
    <mergeCell ref="AL41:AP41"/>
    <mergeCell ref="AQ41:AU41"/>
    <mergeCell ref="AV41:AZ41"/>
    <mergeCell ref="AV33:AZ33"/>
    <mergeCell ref="B34:C34"/>
    <mergeCell ref="D34:T34"/>
    <mergeCell ref="U34:V34"/>
    <mergeCell ref="W34:AA34"/>
    <mergeCell ref="AB34:AF34"/>
    <mergeCell ref="AG34:AK34"/>
    <mergeCell ref="AL34:AP34"/>
    <mergeCell ref="B33:C33"/>
    <mergeCell ref="D33:T33"/>
    <mergeCell ref="U33:V33"/>
    <mergeCell ref="W33:AA33"/>
    <mergeCell ref="AB33:AF33"/>
    <mergeCell ref="AG33:AK33"/>
    <mergeCell ref="AQ34:AU34"/>
    <mergeCell ref="AV34:AZ34"/>
    <mergeCell ref="AL33:AP33"/>
    <mergeCell ref="AQ33:AU33"/>
    <mergeCell ref="B32:C32"/>
    <mergeCell ref="D32:T32"/>
    <mergeCell ref="U32:V32"/>
    <mergeCell ref="W32:AA32"/>
    <mergeCell ref="AB32:AF32"/>
    <mergeCell ref="AG32:AK32"/>
    <mergeCell ref="AL32:AP32"/>
    <mergeCell ref="AQ32:AU32"/>
    <mergeCell ref="AV32:AZ32"/>
    <mergeCell ref="B31:C31"/>
    <mergeCell ref="D31:T31"/>
    <mergeCell ref="U31:V31"/>
    <mergeCell ref="W31:AA31"/>
    <mergeCell ref="AB31:AF31"/>
    <mergeCell ref="AG31:AK31"/>
    <mergeCell ref="AL31:AP31"/>
    <mergeCell ref="AQ31:AU31"/>
    <mergeCell ref="AV31:AZ31"/>
    <mergeCell ref="AS17:AZ17"/>
    <mergeCell ref="AL29:AP29"/>
    <mergeCell ref="AQ29:AU29"/>
    <mergeCell ref="AV29:AZ29"/>
    <mergeCell ref="B30:C30"/>
    <mergeCell ref="D30:T30"/>
    <mergeCell ref="U30:V30"/>
    <mergeCell ref="W30:AA30"/>
    <mergeCell ref="AB30:AF30"/>
    <mergeCell ref="AG30:AK30"/>
    <mergeCell ref="AL30:AP30"/>
    <mergeCell ref="B29:C29"/>
    <mergeCell ref="D29:T29"/>
    <mergeCell ref="U29:V29"/>
    <mergeCell ref="W29:AA29"/>
    <mergeCell ref="AB29:AF29"/>
    <mergeCell ref="AG29:AK29"/>
    <mergeCell ref="AQ30:AU30"/>
    <mergeCell ref="AV30:AZ30"/>
    <mergeCell ref="AQ28:AU28"/>
    <mergeCell ref="AV28:AZ28"/>
    <mergeCell ref="B27:C27"/>
    <mergeCell ref="D27:T27"/>
    <mergeCell ref="U27:V27"/>
    <mergeCell ref="W27:AA27"/>
    <mergeCell ref="AB27:AF27"/>
    <mergeCell ref="AG27:AK27"/>
    <mergeCell ref="AL27:AP27"/>
    <mergeCell ref="AQ27:AU27"/>
    <mergeCell ref="AV27:AZ27"/>
    <mergeCell ref="B28:C28"/>
    <mergeCell ref="D28:T28"/>
    <mergeCell ref="U28:V28"/>
    <mergeCell ref="W28:AA28"/>
    <mergeCell ref="AB28:AF28"/>
    <mergeCell ref="AG28:AK28"/>
    <mergeCell ref="AL28:AP28"/>
    <mergeCell ref="B1:AZ1"/>
    <mergeCell ref="B11:Y11"/>
    <mergeCell ref="Z11:AB11"/>
    <mergeCell ref="AC11:AJ11"/>
    <mergeCell ref="U22:V25"/>
    <mergeCell ref="W22:AK23"/>
    <mergeCell ref="AL22:AZ23"/>
    <mergeCell ref="W24:AA25"/>
    <mergeCell ref="AB24:AF25"/>
    <mergeCell ref="AG24:AK25"/>
    <mergeCell ref="AL24:AP25"/>
    <mergeCell ref="AQ24:AU25"/>
    <mergeCell ref="AV24:AZ25"/>
    <mergeCell ref="B14:Y14"/>
    <mergeCell ref="B22:C25"/>
    <mergeCell ref="D22:T25"/>
    <mergeCell ref="Z14:AB14"/>
    <mergeCell ref="AC14:AJ14"/>
    <mergeCell ref="AK14:AR14"/>
    <mergeCell ref="AS14:AZ14"/>
    <mergeCell ref="B17:Y17"/>
    <mergeCell ref="B18:AZ18"/>
    <mergeCell ref="B16:Y16"/>
    <mergeCell ref="C7:AQ7"/>
    <mergeCell ref="AC9:AJ10"/>
    <mergeCell ref="B8:Y10"/>
    <mergeCell ref="Z8:AB10"/>
    <mergeCell ref="AC8:AZ8"/>
    <mergeCell ref="AK9:AR10"/>
    <mergeCell ref="AS9:AZ10"/>
    <mergeCell ref="AQ26:AU26"/>
    <mergeCell ref="AV26:AZ26"/>
    <mergeCell ref="B19:AZ19"/>
    <mergeCell ref="B20:AZ20"/>
    <mergeCell ref="B26:C26"/>
    <mergeCell ref="D26:T26"/>
    <mergeCell ref="U26:V26"/>
    <mergeCell ref="W26:AA26"/>
    <mergeCell ref="AB26:AF26"/>
    <mergeCell ref="AG26:AK26"/>
    <mergeCell ref="AL26:AP26"/>
    <mergeCell ref="AC16:AJ16"/>
    <mergeCell ref="AK16:AR16"/>
    <mergeCell ref="AS16:AZ16"/>
    <mergeCell ref="Z17:AB17"/>
    <mergeCell ref="AC17:AJ17"/>
    <mergeCell ref="AK17:AR17"/>
    <mergeCell ref="Z16:AB16"/>
  </mergeCells>
  <pageMargins left="0.70866141732283472" right="0.39370078740157483" top="0.74803149606299213" bottom="0.47244094488188981" header="0.31496062992125984" footer="0"/>
  <pageSetup paperSize="9" fitToHeight="0" orientation="landscape" r:id="rId1"/>
  <rowBreaks count="3" manualBreakCount="3">
    <brk id="19" max="51" man="1"/>
    <brk id="35" max="51" man="1"/>
    <brk id="50" max="5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72"/>
  <sheetViews>
    <sheetView topLeftCell="A108" workbookViewId="0">
      <selection activeCell="B22" sqref="B22:AZ22"/>
    </sheetView>
  </sheetViews>
  <sheetFormatPr defaultColWidth="0.88671875" defaultRowHeight="13.8" x14ac:dyDescent="0.25"/>
  <cols>
    <col min="1" max="5" width="3.88671875" style="225" customWidth="1"/>
    <col min="6" max="6" width="9.109375" style="225" customWidth="1"/>
    <col min="7" max="7" width="3.88671875" style="225" customWidth="1"/>
    <col min="8" max="8" width="8.109375" style="225" customWidth="1"/>
    <col min="9" max="9" width="3.88671875" style="225" customWidth="1"/>
    <col min="10" max="10" width="7.44140625" style="225" customWidth="1"/>
    <col min="11" max="52" width="3.88671875" style="225" customWidth="1"/>
    <col min="53" max="54" width="0.88671875" style="225"/>
    <col min="55" max="16384" width="0.88671875" style="227"/>
  </cols>
  <sheetData>
    <row r="1" spans="1:54" s="226" customForma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5"/>
      <c r="BB1" s="225"/>
    </row>
    <row r="2" spans="1:54" x14ac:dyDescent="0.25">
      <c r="A2" s="553" t="s">
        <v>560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</row>
    <row r="3" spans="1:54" s="229" customFormat="1" ht="13.2" x14ac:dyDescent="0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</row>
    <row r="4" spans="1:54" x14ac:dyDescent="0.25">
      <c r="A4" s="554" t="s">
        <v>314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322" t="s">
        <v>546</v>
      </c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</row>
    <row r="5" spans="1:54" x14ac:dyDescent="0.25">
      <c r="A5" s="230" t="s">
        <v>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555" t="s">
        <v>561</v>
      </c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</row>
    <row r="6" spans="1:54" ht="16.8" x14ac:dyDescent="0.2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556" t="s">
        <v>1</v>
      </c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</row>
    <row r="7" spans="1:54" s="229" customFormat="1" x14ac:dyDescent="0.25">
      <c r="A7" s="230" t="s">
        <v>2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 t="s">
        <v>287</v>
      </c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28"/>
      <c r="BB7" s="228"/>
    </row>
    <row r="9" spans="1:54" s="234" customFormat="1" x14ac:dyDescent="0.25">
      <c r="A9" s="232"/>
      <c r="B9" s="557" t="s">
        <v>113</v>
      </c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57"/>
      <c r="AO9" s="557"/>
      <c r="AP9" s="557"/>
      <c r="AQ9" s="557"/>
      <c r="AR9" s="557"/>
      <c r="AS9" s="557"/>
      <c r="AT9" s="233"/>
      <c r="AU9" s="233"/>
      <c r="AV9" s="233"/>
      <c r="AW9" s="233"/>
      <c r="AX9" s="233"/>
      <c r="AY9" s="233"/>
      <c r="AZ9" s="233"/>
      <c r="BA9" s="232"/>
      <c r="BB9" s="232"/>
    </row>
    <row r="10" spans="1:54" s="234" customFormat="1" ht="30" customHeight="1" x14ac:dyDescent="0.3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411" t="s">
        <v>562</v>
      </c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</row>
    <row r="11" spans="1:54" s="234" customFormat="1" x14ac:dyDescent="0.25">
      <c r="A11" s="232"/>
      <c r="B11" s="541" t="s">
        <v>3</v>
      </c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2"/>
      <c r="Z11" s="547" t="s">
        <v>70</v>
      </c>
      <c r="AA11" s="541"/>
      <c r="AB11" s="542"/>
      <c r="AC11" s="550" t="s">
        <v>5</v>
      </c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2"/>
      <c r="BA11" s="232"/>
      <c r="BB11" s="232"/>
    </row>
    <row r="12" spans="1:54" s="234" customFormat="1" ht="15" customHeight="1" x14ac:dyDescent="0.25">
      <c r="A12" s="232"/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4"/>
      <c r="Z12" s="548"/>
      <c r="AA12" s="543"/>
      <c r="AB12" s="544"/>
      <c r="AC12" s="547" t="s">
        <v>625</v>
      </c>
      <c r="AD12" s="541"/>
      <c r="AE12" s="541"/>
      <c r="AF12" s="541"/>
      <c r="AG12" s="541"/>
      <c r="AH12" s="542"/>
      <c r="AI12" s="547" t="s">
        <v>626</v>
      </c>
      <c r="AJ12" s="541"/>
      <c r="AK12" s="541"/>
      <c r="AL12" s="541"/>
      <c r="AM12" s="541"/>
      <c r="AN12" s="542"/>
      <c r="AO12" s="547" t="s">
        <v>627</v>
      </c>
      <c r="AP12" s="541"/>
      <c r="AQ12" s="541"/>
      <c r="AR12" s="541"/>
      <c r="AS12" s="541"/>
      <c r="AT12" s="542"/>
      <c r="AU12" s="547" t="s">
        <v>335</v>
      </c>
      <c r="AV12" s="541"/>
      <c r="AW12" s="541"/>
      <c r="AX12" s="541"/>
      <c r="AY12" s="541"/>
      <c r="AZ12" s="542"/>
      <c r="BA12" s="232"/>
      <c r="BB12" s="232"/>
    </row>
    <row r="13" spans="1:54" s="234" customFormat="1" ht="76.5" customHeight="1" x14ac:dyDescent="0.25">
      <c r="A13" s="232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6"/>
      <c r="Z13" s="549"/>
      <c r="AA13" s="545"/>
      <c r="AB13" s="546"/>
      <c r="AC13" s="549"/>
      <c r="AD13" s="545"/>
      <c r="AE13" s="545"/>
      <c r="AF13" s="545"/>
      <c r="AG13" s="545"/>
      <c r="AH13" s="546"/>
      <c r="AI13" s="549"/>
      <c r="AJ13" s="545"/>
      <c r="AK13" s="545"/>
      <c r="AL13" s="545"/>
      <c r="AM13" s="545"/>
      <c r="AN13" s="546"/>
      <c r="AO13" s="549"/>
      <c r="AP13" s="545"/>
      <c r="AQ13" s="545"/>
      <c r="AR13" s="545"/>
      <c r="AS13" s="545"/>
      <c r="AT13" s="546"/>
      <c r="AU13" s="549"/>
      <c r="AV13" s="545"/>
      <c r="AW13" s="545"/>
      <c r="AX13" s="545"/>
      <c r="AY13" s="545"/>
      <c r="AZ13" s="546"/>
      <c r="BA13" s="232"/>
      <c r="BB13" s="232"/>
    </row>
    <row r="14" spans="1:54" s="237" customFormat="1" ht="14.4" thickBot="1" x14ac:dyDescent="0.35">
      <c r="A14" s="235"/>
      <c r="B14" s="572">
        <v>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3"/>
      <c r="Z14" s="574" t="s">
        <v>73</v>
      </c>
      <c r="AA14" s="572"/>
      <c r="AB14" s="573"/>
      <c r="AC14" s="575" t="s">
        <v>9</v>
      </c>
      <c r="AD14" s="576"/>
      <c r="AE14" s="576"/>
      <c r="AF14" s="576"/>
      <c r="AG14" s="576"/>
      <c r="AH14" s="577"/>
      <c r="AI14" s="576" t="s">
        <v>10</v>
      </c>
      <c r="AJ14" s="576"/>
      <c r="AK14" s="576"/>
      <c r="AL14" s="576"/>
      <c r="AM14" s="576"/>
      <c r="AN14" s="577"/>
      <c r="AO14" s="576" t="s">
        <v>11</v>
      </c>
      <c r="AP14" s="576"/>
      <c r="AQ14" s="576"/>
      <c r="AR14" s="576"/>
      <c r="AS14" s="576"/>
      <c r="AT14" s="577"/>
      <c r="AU14" s="575" t="s">
        <v>12</v>
      </c>
      <c r="AV14" s="576"/>
      <c r="AW14" s="576"/>
      <c r="AX14" s="576"/>
      <c r="AY14" s="576"/>
      <c r="AZ14" s="577"/>
      <c r="BA14" s="236"/>
      <c r="BB14" s="235"/>
    </row>
    <row r="15" spans="1:54" s="237" customFormat="1" ht="15.6" x14ac:dyDescent="0.3">
      <c r="A15" s="235"/>
      <c r="B15" s="558" t="s">
        <v>397</v>
      </c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9"/>
      <c r="Z15" s="566" t="s">
        <v>223</v>
      </c>
      <c r="AA15" s="567"/>
      <c r="AB15" s="567"/>
      <c r="AC15" s="568">
        <v>0</v>
      </c>
      <c r="AD15" s="569"/>
      <c r="AE15" s="569"/>
      <c r="AF15" s="569"/>
      <c r="AG15" s="569"/>
      <c r="AH15" s="570"/>
      <c r="AI15" s="569">
        <v>0</v>
      </c>
      <c r="AJ15" s="569"/>
      <c r="AK15" s="569"/>
      <c r="AL15" s="569"/>
      <c r="AM15" s="569"/>
      <c r="AN15" s="570"/>
      <c r="AO15" s="569">
        <v>0</v>
      </c>
      <c r="AP15" s="569"/>
      <c r="AQ15" s="569"/>
      <c r="AR15" s="569"/>
      <c r="AS15" s="569"/>
      <c r="AT15" s="570"/>
      <c r="AU15" s="568"/>
      <c r="AV15" s="569"/>
      <c r="AW15" s="569"/>
      <c r="AX15" s="569"/>
      <c r="AY15" s="569"/>
      <c r="AZ15" s="571"/>
      <c r="BA15" s="236"/>
      <c r="BB15" s="235"/>
    </row>
    <row r="16" spans="1:54" s="237" customFormat="1" ht="31.5" customHeight="1" x14ac:dyDescent="0.3">
      <c r="A16" s="235"/>
      <c r="B16" s="558" t="s">
        <v>398</v>
      </c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9"/>
      <c r="Z16" s="560" t="s">
        <v>225</v>
      </c>
      <c r="AA16" s="561"/>
      <c r="AB16" s="561"/>
      <c r="AC16" s="562">
        <v>126040.15</v>
      </c>
      <c r="AD16" s="563"/>
      <c r="AE16" s="563"/>
      <c r="AF16" s="563"/>
      <c r="AG16" s="563"/>
      <c r="AH16" s="564"/>
      <c r="AI16" s="563">
        <v>0</v>
      </c>
      <c r="AJ16" s="563"/>
      <c r="AK16" s="563"/>
      <c r="AL16" s="563"/>
      <c r="AM16" s="563"/>
      <c r="AN16" s="564"/>
      <c r="AO16" s="563">
        <v>0</v>
      </c>
      <c r="AP16" s="563"/>
      <c r="AQ16" s="563"/>
      <c r="AR16" s="563"/>
      <c r="AS16" s="563"/>
      <c r="AT16" s="564"/>
      <c r="AU16" s="562"/>
      <c r="AV16" s="563"/>
      <c r="AW16" s="563"/>
      <c r="AX16" s="563"/>
      <c r="AY16" s="563"/>
      <c r="AZ16" s="565"/>
      <c r="BA16" s="236"/>
      <c r="BB16" s="235"/>
    </row>
    <row r="17" spans="1:62" s="237" customFormat="1" ht="15.6" x14ac:dyDescent="0.3">
      <c r="A17" s="235"/>
      <c r="B17" s="578" t="s">
        <v>563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  <c r="W17" s="579"/>
      <c r="X17" s="579"/>
      <c r="Y17" s="580"/>
      <c r="Z17" s="560" t="s">
        <v>237</v>
      </c>
      <c r="AA17" s="561"/>
      <c r="AB17" s="561"/>
      <c r="AC17" s="562">
        <f>AJ101</f>
        <v>2272200</v>
      </c>
      <c r="AD17" s="563"/>
      <c r="AE17" s="563"/>
      <c r="AF17" s="563"/>
      <c r="AG17" s="563"/>
      <c r="AH17" s="564"/>
      <c r="AI17" s="562">
        <f>AN101</f>
        <v>1936000</v>
      </c>
      <c r="AJ17" s="563"/>
      <c r="AK17" s="563"/>
      <c r="AL17" s="563"/>
      <c r="AM17" s="563"/>
      <c r="AN17" s="564"/>
      <c r="AO17" s="562">
        <f>AR101</f>
        <v>1162000</v>
      </c>
      <c r="AP17" s="563"/>
      <c r="AQ17" s="563"/>
      <c r="AR17" s="563"/>
      <c r="AS17" s="563"/>
      <c r="AT17" s="564"/>
      <c r="AU17" s="562"/>
      <c r="AV17" s="563"/>
      <c r="AW17" s="563"/>
      <c r="AX17" s="563"/>
      <c r="AY17" s="563"/>
      <c r="AZ17" s="565"/>
      <c r="BA17" s="235"/>
      <c r="BB17" s="235"/>
    </row>
    <row r="18" spans="1:62" s="237" customFormat="1" ht="30" customHeight="1" x14ac:dyDescent="0.3">
      <c r="A18" s="235"/>
      <c r="B18" s="558" t="s">
        <v>399</v>
      </c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9"/>
      <c r="Z18" s="560" t="s">
        <v>241</v>
      </c>
      <c r="AA18" s="561"/>
      <c r="AB18" s="561"/>
      <c r="AC18" s="562">
        <v>0</v>
      </c>
      <c r="AD18" s="563"/>
      <c r="AE18" s="563"/>
      <c r="AF18" s="563"/>
      <c r="AG18" s="563"/>
      <c r="AH18" s="564"/>
      <c r="AI18" s="563">
        <v>0</v>
      </c>
      <c r="AJ18" s="563"/>
      <c r="AK18" s="563"/>
      <c r="AL18" s="563"/>
      <c r="AM18" s="563"/>
      <c r="AN18" s="564"/>
      <c r="AO18" s="563">
        <v>0</v>
      </c>
      <c r="AP18" s="563"/>
      <c r="AQ18" s="563"/>
      <c r="AR18" s="563"/>
      <c r="AS18" s="563"/>
      <c r="AT18" s="564"/>
      <c r="AU18" s="562"/>
      <c r="AV18" s="563"/>
      <c r="AW18" s="563"/>
      <c r="AX18" s="563"/>
      <c r="AY18" s="563"/>
      <c r="AZ18" s="565"/>
      <c r="BA18" s="235"/>
      <c r="BB18" s="235"/>
    </row>
    <row r="19" spans="1:62" s="237" customFormat="1" ht="34.5" customHeight="1" x14ac:dyDescent="0.3">
      <c r="A19" s="235"/>
      <c r="B19" s="558" t="s">
        <v>400</v>
      </c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9"/>
      <c r="Z19" s="560" t="s">
        <v>252</v>
      </c>
      <c r="AA19" s="561"/>
      <c r="AB19" s="561"/>
      <c r="AC19" s="562">
        <v>0</v>
      </c>
      <c r="AD19" s="563"/>
      <c r="AE19" s="563"/>
      <c r="AF19" s="563"/>
      <c r="AG19" s="563"/>
      <c r="AH19" s="564"/>
      <c r="AI19" s="563">
        <v>0</v>
      </c>
      <c r="AJ19" s="563"/>
      <c r="AK19" s="563"/>
      <c r="AL19" s="563"/>
      <c r="AM19" s="563"/>
      <c r="AN19" s="564"/>
      <c r="AO19" s="563">
        <v>0</v>
      </c>
      <c r="AP19" s="563"/>
      <c r="AQ19" s="563"/>
      <c r="AR19" s="563"/>
      <c r="AS19" s="563"/>
      <c r="AT19" s="564"/>
      <c r="AU19" s="562"/>
      <c r="AV19" s="563"/>
      <c r="AW19" s="563"/>
      <c r="AX19" s="563"/>
      <c r="AY19" s="563"/>
      <c r="AZ19" s="565"/>
      <c r="BA19" s="235"/>
      <c r="BB19" s="235"/>
    </row>
    <row r="20" spans="1:62" s="238" customFormat="1" ht="27.75" customHeight="1" x14ac:dyDescent="0.25">
      <c r="A20" s="232"/>
      <c r="B20" s="599" t="s">
        <v>463</v>
      </c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1"/>
      <c r="Z20" s="560" t="s">
        <v>272</v>
      </c>
      <c r="AA20" s="561"/>
      <c r="AB20" s="561"/>
      <c r="AC20" s="562">
        <f>AC17+AC15-AC16-AC18+AC19</f>
        <v>2146159.85</v>
      </c>
      <c r="AD20" s="563"/>
      <c r="AE20" s="563"/>
      <c r="AF20" s="563"/>
      <c r="AG20" s="563"/>
      <c r="AH20" s="564"/>
      <c r="AI20" s="562">
        <f>AI17+AI15-AI16-AI18+AI19</f>
        <v>1936000</v>
      </c>
      <c r="AJ20" s="563"/>
      <c r="AK20" s="563"/>
      <c r="AL20" s="563"/>
      <c r="AM20" s="563"/>
      <c r="AN20" s="564"/>
      <c r="AO20" s="562">
        <f>AO17+AO15-AO16-AO18+AO19</f>
        <v>1162000</v>
      </c>
      <c r="AP20" s="563"/>
      <c r="AQ20" s="563"/>
      <c r="AR20" s="563"/>
      <c r="AS20" s="563"/>
      <c r="AT20" s="564"/>
      <c r="AU20" s="562"/>
      <c r="AV20" s="563"/>
      <c r="AW20" s="563"/>
      <c r="AX20" s="563"/>
      <c r="AY20" s="563"/>
      <c r="AZ20" s="565"/>
      <c r="BA20" s="232"/>
      <c r="BB20" s="232"/>
    </row>
    <row r="21" spans="1:62" s="239" customFormat="1" ht="14.4" thickBot="1" x14ac:dyDescent="0.3">
      <c r="A21" s="232"/>
      <c r="B21" s="587" t="s">
        <v>57</v>
      </c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9"/>
      <c r="Z21" s="590" t="s">
        <v>244</v>
      </c>
      <c r="AA21" s="591"/>
      <c r="AB21" s="592"/>
      <c r="AC21" s="593">
        <v>2272200</v>
      </c>
      <c r="AD21" s="594"/>
      <c r="AE21" s="594"/>
      <c r="AF21" s="594"/>
      <c r="AG21" s="594"/>
      <c r="AH21" s="595"/>
      <c r="AI21" s="593">
        <v>1936000</v>
      </c>
      <c r="AJ21" s="594"/>
      <c r="AK21" s="594"/>
      <c r="AL21" s="594"/>
      <c r="AM21" s="594"/>
      <c r="AN21" s="595"/>
      <c r="AO21" s="593">
        <v>1162000</v>
      </c>
      <c r="AP21" s="594"/>
      <c r="AQ21" s="594"/>
      <c r="AR21" s="594"/>
      <c r="AS21" s="594"/>
      <c r="AT21" s="595"/>
      <c r="AU21" s="596"/>
      <c r="AV21" s="597"/>
      <c r="AW21" s="597"/>
      <c r="AX21" s="597"/>
      <c r="AY21" s="597"/>
      <c r="AZ21" s="598"/>
      <c r="BA21" s="232"/>
      <c r="BB21" s="232"/>
    </row>
    <row r="22" spans="1:62" s="234" customFormat="1" ht="43.2" customHeight="1" x14ac:dyDescent="0.3">
      <c r="A22" s="232"/>
      <c r="B22" s="581" t="s">
        <v>433</v>
      </c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232"/>
      <c r="BB22" s="232"/>
    </row>
    <row r="23" spans="1:62" s="234" customFormat="1" ht="30.6" customHeight="1" x14ac:dyDescent="0.3">
      <c r="A23" s="232"/>
      <c r="B23" s="240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583"/>
      <c r="AW23" s="583"/>
      <c r="AX23" s="583"/>
      <c r="AY23" s="583"/>
      <c r="AZ23" s="583"/>
      <c r="BA23" s="232"/>
      <c r="BB23" s="232"/>
    </row>
    <row r="24" spans="1:62" s="234" customFormat="1" x14ac:dyDescent="0.25">
      <c r="A24" s="232"/>
      <c r="B24" s="584" t="s">
        <v>465</v>
      </c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4"/>
      <c r="AW24" s="584"/>
      <c r="AX24" s="584"/>
      <c r="AY24" s="584"/>
      <c r="AZ24" s="584"/>
      <c r="BA24" s="584"/>
      <c r="BB24" s="584"/>
      <c r="BC24" s="584"/>
      <c r="BD24" s="584"/>
      <c r="BE24" s="584"/>
      <c r="BF24" s="584"/>
      <c r="BG24" s="584"/>
      <c r="BH24" s="584"/>
      <c r="BI24" s="584"/>
      <c r="BJ24" s="584"/>
    </row>
    <row r="25" spans="1:62" s="234" customFormat="1" ht="49.5" customHeight="1" x14ac:dyDescent="0.25">
      <c r="A25" s="232"/>
      <c r="B25" s="585" t="s">
        <v>114</v>
      </c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585"/>
      <c r="AL25" s="585"/>
      <c r="AM25" s="585"/>
      <c r="AN25" s="585"/>
      <c r="AO25" s="585"/>
      <c r="AP25" s="585"/>
      <c r="AQ25" s="585"/>
      <c r="AR25" s="585"/>
      <c r="AS25" s="585"/>
      <c r="AT25" s="585"/>
      <c r="AU25" s="585"/>
      <c r="AV25" s="585"/>
      <c r="AW25" s="585"/>
      <c r="AX25" s="585"/>
      <c r="AY25" s="585"/>
      <c r="AZ25" s="585"/>
      <c r="BA25" s="232"/>
      <c r="BB25" s="232"/>
    </row>
    <row r="26" spans="1:62" s="234" customFormat="1" x14ac:dyDescent="0.25">
      <c r="A26" s="232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2"/>
      <c r="V26" s="242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32"/>
      <c r="BB26" s="232"/>
    </row>
    <row r="27" spans="1:62" s="234" customFormat="1" x14ac:dyDescent="0.25">
      <c r="A27" s="244"/>
      <c r="B27" s="552" t="s">
        <v>210</v>
      </c>
      <c r="C27" s="586"/>
      <c r="D27" s="586"/>
      <c r="E27" s="586"/>
      <c r="F27" s="586"/>
      <c r="G27" s="586"/>
      <c r="H27" s="586"/>
      <c r="I27" s="586"/>
      <c r="J27" s="586"/>
      <c r="K27" s="586"/>
      <c r="L27" s="586" t="s">
        <v>116</v>
      </c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47" t="s">
        <v>295</v>
      </c>
      <c r="X27" s="541"/>
      <c r="Y27" s="542"/>
      <c r="Z27" s="547" t="s">
        <v>337</v>
      </c>
      <c r="AA27" s="541"/>
      <c r="AB27" s="541"/>
      <c r="AC27" s="541"/>
      <c r="AD27" s="541"/>
      <c r="AE27" s="541"/>
      <c r="AF27" s="542"/>
      <c r="AG27" s="547" t="s">
        <v>70</v>
      </c>
      <c r="AH27" s="541"/>
      <c r="AI27" s="542"/>
      <c r="AJ27" s="550" t="s">
        <v>57</v>
      </c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244"/>
      <c r="BB27" s="232"/>
    </row>
    <row r="28" spans="1:62" s="234" customFormat="1" ht="15" customHeight="1" x14ac:dyDescent="0.25">
      <c r="A28" s="244"/>
      <c r="B28" s="552"/>
      <c r="C28" s="586"/>
      <c r="D28" s="586"/>
      <c r="E28" s="586"/>
      <c r="F28" s="586"/>
      <c r="G28" s="586"/>
      <c r="H28" s="586"/>
      <c r="I28" s="586"/>
      <c r="J28" s="586"/>
      <c r="K28" s="586"/>
      <c r="L28" s="586" t="s">
        <v>119</v>
      </c>
      <c r="M28" s="586"/>
      <c r="N28" s="586"/>
      <c r="O28" s="586"/>
      <c r="P28" s="586" t="s">
        <v>120</v>
      </c>
      <c r="Q28" s="586"/>
      <c r="R28" s="586"/>
      <c r="S28" s="586"/>
      <c r="T28" s="586"/>
      <c r="U28" s="586"/>
      <c r="V28" s="586"/>
      <c r="W28" s="548"/>
      <c r="X28" s="543"/>
      <c r="Y28" s="544"/>
      <c r="Z28" s="548"/>
      <c r="AA28" s="543"/>
      <c r="AB28" s="543"/>
      <c r="AC28" s="543"/>
      <c r="AD28" s="543"/>
      <c r="AE28" s="543"/>
      <c r="AF28" s="544"/>
      <c r="AG28" s="548"/>
      <c r="AH28" s="543"/>
      <c r="AI28" s="544"/>
      <c r="AJ28" s="547" t="s">
        <v>631</v>
      </c>
      <c r="AK28" s="541"/>
      <c r="AL28" s="541"/>
      <c r="AM28" s="542"/>
      <c r="AN28" s="620" t="s">
        <v>632</v>
      </c>
      <c r="AO28" s="621"/>
      <c r="AP28" s="621"/>
      <c r="AQ28" s="622"/>
      <c r="AR28" s="547" t="s">
        <v>639</v>
      </c>
      <c r="AS28" s="541"/>
      <c r="AT28" s="541"/>
      <c r="AU28" s="542"/>
      <c r="AV28" s="547" t="s">
        <v>294</v>
      </c>
      <c r="AW28" s="541"/>
      <c r="AX28" s="541"/>
      <c r="AY28" s="541"/>
      <c r="AZ28" s="541"/>
      <c r="BA28" s="244"/>
      <c r="BB28" s="232"/>
    </row>
    <row r="29" spans="1:62" s="234" customFormat="1" ht="58.5" customHeight="1" x14ac:dyDescent="0.25">
      <c r="A29" s="244"/>
      <c r="B29" s="552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49"/>
      <c r="X29" s="545"/>
      <c r="Y29" s="546"/>
      <c r="Z29" s="549"/>
      <c r="AA29" s="545"/>
      <c r="AB29" s="545"/>
      <c r="AC29" s="545"/>
      <c r="AD29" s="545"/>
      <c r="AE29" s="545"/>
      <c r="AF29" s="546"/>
      <c r="AG29" s="549"/>
      <c r="AH29" s="545"/>
      <c r="AI29" s="546"/>
      <c r="AJ29" s="549"/>
      <c r="AK29" s="545"/>
      <c r="AL29" s="545"/>
      <c r="AM29" s="546"/>
      <c r="AN29" s="623"/>
      <c r="AO29" s="624"/>
      <c r="AP29" s="624"/>
      <c r="AQ29" s="625"/>
      <c r="AR29" s="549"/>
      <c r="AS29" s="545"/>
      <c r="AT29" s="545"/>
      <c r="AU29" s="546"/>
      <c r="AV29" s="549"/>
      <c r="AW29" s="545"/>
      <c r="AX29" s="545"/>
      <c r="AY29" s="545"/>
      <c r="AZ29" s="545"/>
      <c r="BA29" s="244"/>
      <c r="BB29" s="232"/>
    </row>
    <row r="30" spans="1:62" s="234" customFormat="1" ht="14.4" thickBot="1" x14ac:dyDescent="0.3">
      <c r="A30" s="244"/>
      <c r="B30" s="577" t="s">
        <v>122</v>
      </c>
      <c r="C30" s="619"/>
      <c r="D30" s="619"/>
      <c r="E30" s="619"/>
      <c r="F30" s="619"/>
      <c r="G30" s="619"/>
      <c r="H30" s="619"/>
      <c r="I30" s="619"/>
      <c r="J30" s="619"/>
      <c r="K30" s="619"/>
      <c r="L30" s="619" t="s">
        <v>73</v>
      </c>
      <c r="M30" s="619"/>
      <c r="N30" s="619"/>
      <c r="O30" s="619"/>
      <c r="P30" s="619" t="s">
        <v>9</v>
      </c>
      <c r="Q30" s="619"/>
      <c r="R30" s="619"/>
      <c r="S30" s="619"/>
      <c r="T30" s="619"/>
      <c r="U30" s="619"/>
      <c r="V30" s="619"/>
      <c r="W30" s="575" t="s">
        <v>10</v>
      </c>
      <c r="X30" s="576"/>
      <c r="Y30" s="577"/>
      <c r="Z30" s="575" t="s">
        <v>11</v>
      </c>
      <c r="AA30" s="576"/>
      <c r="AB30" s="576"/>
      <c r="AC30" s="576"/>
      <c r="AD30" s="576"/>
      <c r="AE30" s="576"/>
      <c r="AF30" s="577"/>
      <c r="AG30" s="575" t="s">
        <v>12</v>
      </c>
      <c r="AH30" s="576"/>
      <c r="AI30" s="577"/>
      <c r="AJ30" s="575" t="s">
        <v>13</v>
      </c>
      <c r="AK30" s="576"/>
      <c r="AL30" s="576"/>
      <c r="AM30" s="577"/>
      <c r="AN30" s="575" t="s">
        <v>14</v>
      </c>
      <c r="AO30" s="576"/>
      <c r="AP30" s="576"/>
      <c r="AQ30" s="577"/>
      <c r="AR30" s="575" t="s">
        <v>15</v>
      </c>
      <c r="AS30" s="576"/>
      <c r="AT30" s="576"/>
      <c r="AU30" s="577"/>
      <c r="AV30" s="575" t="s">
        <v>16</v>
      </c>
      <c r="AW30" s="576"/>
      <c r="AX30" s="576"/>
      <c r="AY30" s="576"/>
      <c r="AZ30" s="576"/>
      <c r="BA30" s="244"/>
      <c r="BB30" s="232"/>
    </row>
    <row r="31" spans="1:62" s="234" customFormat="1" ht="15" thickBot="1" x14ac:dyDescent="0.3">
      <c r="A31" s="245"/>
      <c r="B31" s="602" t="s">
        <v>564</v>
      </c>
      <c r="C31" s="603"/>
      <c r="D31" s="603"/>
      <c r="E31" s="603"/>
      <c r="F31" s="603"/>
      <c r="G31" s="603"/>
      <c r="H31" s="603"/>
      <c r="I31" s="603"/>
      <c r="J31" s="603"/>
      <c r="K31" s="603"/>
      <c r="L31" s="606"/>
      <c r="M31" s="606"/>
      <c r="N31" s="606"/>
      <c r="O31" s="606"/>
      <c r="P31" s="608"/>
      <c r="Q31" s="609"/>
      <c r="R31" s="609"/>
      <c r="S31" s="609"/>
      <c r="T31" s="609"/>
      <c r="U31" s="609"/>
      <c r="V31" s="610"/>
      <c r="W31" s="611" t="s">
        <v>491</v>
      </c>
      <c r="X31" s="612"/>
      <c r="Y31" s="613"/>
      <c r="Z31" s="611" t="s">
        <v>492</v>
      </c>
      <c r="AA31" s="612"/>
      <c r="AB31" s="612"/>
      <c r="AC31" s="612"/>
      <c r="AD31" s="612"/>
      <c r="AE31" s="612"/>
      <c r="AF31" s="613"/>
      <c r="AG31" s="617" t="s">
        <v>255</v>
      </c>
      <c r="AH31" s="567"/>
      <c r="AI31" s="618"/>
      <c r="AJ31" s="568">
        <v>0</v>
      </c>
      <c r="AK31" s="569"/>
      <c r="AL31" s="569"/>
      <c r="AM31" s="570"/>
      <c r="AN31" s="568">
        <v>0</v>
      </c>
      <c r="AO31" s="569"/>
      <c r="AP31" s="569"/>
      <c r="AQ31" s="570"/>
      <c r="AR31" s="568">
        <v>0</v>
      </c>
      <c r="AS31" s="569"/>
      <c r="AT31" s="569"/>
      <c r="AU31" s="570"/>
      <c r="AV31" s="568"/>
      <c r="AW31" s="569"/>
      <c r="AX31" s="569"/>
      <c r="AY31" s="569"/>
      <c r="AZ31" s="570"/>
      <c r="BA31" s="232"/>
      <c r="BB31" s="232"/>
    </row>
    <row r="32" spans="1:62" s="234" customFormat="1" ht="15" thickBot="1" x14ac:dyDescent="0.3">
      <c r="A32" s="245"/>
      <c r="B32" s="604"/>
      <c r="C32" s="605"/>
      <c r="D32" s="605"/>
      <c r="E32" s="605"/>
      <c r="F32" s="605"/>
      <c r="G32" s="605"/>
      <c r="H32" s="605"/>
      <c r="I32" s="605"/>
      <c r="J32" s="605"/>
      <c r="K32" s="605"/>
      <c r="L32" s="607"/>
      <c r="M32" s="607"/>
      <c r="N32" s="607"/>
      <c r="O32" s="607"/>
      <c r="P32" s="608"/>
      <c r="Q32" s="609"/>
      <c r="R32" s="609"/>
      <c r="S32" s="609"/>
      <c r="T32" s="609"/>
      <c r="U32" s="609"/>
      <c r="V32" s="610"/>
      <c r="W32" s="614"/>
      <c r="X32" s="615"/>
      <c r="Y32" s="616"/>
      <c r="Z32" s="614"/>
      <c r="AA32" s="615"/>
      <c r="AB32" s="615"/>
      <c r="AC32" s="615"/>
      <c r="AD32" s="615"/>
      <c r="AE32" s="615"/>
      <c r="AF32" s="616"/>
      <c r="AG32" s="635" t="s">
        <v>256</v>
      </c>
      <c r="AH32" s="630"/>
      <c r="AI32" s="631"/>
      <c r="AJ32" s="562"/>
      <c r="AK32" s="563"/>
      <c r="AL32" s="563"/>
      <c r="AM32" s="564"/>
      <c r="AN32" s="562"/>
      <c r="AO32" s="563"/>
      <c r="AP32" s="563"/>
      <c r="AQ32" s="564"/>
      <c r="AR32" s="562"/>
      <c r="AS32" s="563"/>
      <c r="AT32" s="563"/>
      <c r="AU32" s="564"/>
      <c r="AV32" s="562"/>
      <c r="AW32" s="563"/>
      <c r="AX32" s="563"/>
      <c r="AY32" s="563"/>
      <c r="AZ32" s="564"/>
      <c r="BA32" s="232"/>
      <c r="BB32" s="232"/>
    </row>
    <row r="33" spans="1:54" s="234" customFormat="1" ht="18" customHeight="1" thickBot="1" x14ac:dyDescent="0.3">
      <c r="A33" s="245"/>
      <c r="B33" s="604"/>
      <c r="C33" s="605"/>
      <c r="D33" s="605"/>
      <c r="E33" s="605"/>
      <c r="F33" s="605"/>
      <c r="G33" s="605"/>
      <c r="H33" s="605"/>
      <c r="I33" s="605"/>
      <c r="J33" s="605"/>
      <c r="K33" s="605"/>
      <c r="L33" s="607"/>
      <c r="M33" s="607"/>
      <c r="N33" s="607"/>
      <c r="O33" s="607"/>
      <c r="P33" s="608"/>
      <c r="Q33" s="609"/>
      <c r="R33" s="609"/>
      <c r="S33" s="609"/>
      <c r="T33" s="609"/>
      <c r="U33" s="609"/>
      <c r="V33" s="610"/>
      <c r="W33" s="626" t="s">
        <v>123</v>
      </c>
      <c r="X33" s="627"/>
      <c r="Y33" s="627"/>
      <c r="Z33" s="627"/>
      <c r="AA33" s="627"/>
      <c r="AB33" s="627"/>
      <c r="AC33" s="627"/>
      <c r="AD33" s="627"/>
      <c r="AE33" s="627"/>
      <c r="AF33" s="628"/>
      <c r="AG33" s="629" t="s">
        <v>246</v>
      </c>
      <c r="AH33" s="630"/>
      <c r="AI33" s="631"/>
      <c r="AJ33" s="632">
        <f>SUM(AJ31:AM32)</f>
        <v>0</v>
      </c>
      <c r="AK33" s="633"/>
      <c r="AL33" s="633"/>
      <c r="AM33" s="634"/>
      <c r="AN33" s="632">
        <f t="shared" ref="AN33" si="0">SUM(AN31:AQ32)</f>
        <v>0</v>
      </c>
      <c r="AO33" s="633"/>
      <c r="AP33" s="633"/>
      <c r="AQ33" s="634"/>
      <c r="AR33" s="632">
        <f t="shared" ref="AR33" si="1">SUM(AR31:AU32)</f>
        <v>0</v>
      </c>
      <c r="AS33" s="633"/>
      <c r="AT33" s="633"/>
      <c r="AU33" s="634"/>
      <c r="AV33" s="562"/>
      <c r="AW33" s="563"/>
      <c r="AX33" s="563"/>
      <c r="AY33" s="563"/>
      <c r="AZ33" s="564"/>
      <c r="BA33" s="232"/>
      <c r="BB33" s="232"/>
    </row>
    <row r="34" spans="1:54" s="234" customFormat="1" ht="18" customHeight="1" thickBot="1" x14ac:dyDescent="0.3">
      <c r="A34" s="245"/>
      <c r="B34" s="647" t="s">
        <v>565</v>
      </c>
      <c r="C34" s="605"/>
      <c r="D34" s="605"/>
      <c r="E34" s="605"/>
      <c r="F34" s="605"/>
      <c r="G34" s="605"/>
      <c r="H34" s="605"/>
      <c r="I34" s="605"/>
      <c r="J34" s="605"/>
      <c r="K34" s="605"/>
      <c r="L34" s="607"/>
      <c r="M34" s="607"/>
      <c r="N34" s="607"/>
      <c r="O34" s="607"/>
      <c r="P34" s="608" t="s">
        <v>566</v>
      </c>
      <c r="Q34" s="609" t="s">
        <v>566</v>
      </c>
      <c r="R34" s="609" t="s">
        <v>566</v>
      </c>
      <c r="S34" s="609" t="s">
        <v>566</v>
      </c>
      <c r="T34" s="609" t="s">
        <v>566</v>
      </c>
      <c r="U34" s="609" t="s">
        <v>566</v>
      </c>
      <c r="V34" s="610" t="s">
        <v>566</v>
      </c>
      <c r="W34" s="605" t="s">
        <v>497</v>
      </c>
      <c r="X34" s="605"/>
      <c r="Y34" s="605"/>
      <c r="Z34" s="611" t="s">
        <v>492</v>
      </c>
      <c r="AA34" s="612"/>
      <c r="AB34" s="612"/>
      <c r="AC34" s="612"/>
      <c r="AD34" s="612"/>
      <c r="AE34" s="612"/>
      <c r="AF34" s="613"/>
      <c r="AG34" s="635" t="s">
        <v>257</v>
      </c>
      <c r="AH34" s="630"/>
      <c r="AI34" s="631"/>
      <c r="AJ34" s="562">
        <v>500000</v>
      </c>
      <c r="AK34" s="563">
        <v>2521368.13</v>
      </c>
      <c r="AL34" s="563">
        <v>2521368.13</v>
      </c>
      <c r="AM34" s="564">
        <v>2521368.13</v>
      </c>
      <c r="AN34" s="562">
        <v>956000</v>
      </c>
      <c r="AO34" s="563">
        <v>2521368.13</v>
      </c>
      <c r="AP34" s="563">
        <v>2521368.13</v>
      </c>
      <c r="AQ34" s="564">
        <v>2521368.13</v>
      </c>
      <c r="AR34" s="562">
        <v>1162000</v>
      </c>
      <c r="AS34" s="563">
        <v>2521368.13</v>
      </c>
      <c r="AT34" s="563">
        <v>2521368.13</v>
      </c>
      <c r="AU34" s="564">
        <v>2521368.13</v>
      </c>
      <c r="AV34" s="562"/>
      <c r="AW34" s="563"/>
      <c r="AX34" s="563"/>
      <c r="AY34" s="563"/>
      <c r="AZ34" s="564"/>
      <c r="BA34" s="232"/>
      <c r="BB34" s="232"/>
    </row>
    <row r="35" spans="1:54" s="234" customFormat="1" ht="18" customHeight="1" thickBot="1" x14ac:dyDescent="0.3">
      <c r="A35" s="245"/>
      <c r="B35" s="647"/>
      <c r="C35" s="605"/>
      <c r="D35" s="605"/>
      <c r="E35" s="605"/>
      <c r="F35" s="605"/>
      <c r="G35" s="605"/>
      <c r="H35" s="605"/>
      <c r="I35" s="605"/>
      <c r="J35" s="605"/>
      <c r="K35" s="605"/>
      <c r="L35" s="607"/>
      <c r="M35" s="607"/>
      <c r="N35" s="607"/>
      <c r="O35" s="607"/>
      <c r="P35" s="608" t="s">
        <v>567</v>
      </c>
      <c r="Q35" s="609" t="s">
        <v>567</v>
      </c>
      <c r="R35" s="609" t="s">
        <v>567</v>
      </c>
      <c r="S35" s="609" t="s">
        <v>567</v>
      </c>
      <c r="T35" s="609" t="s">
        <v>567</v>
      </c>
      <c r="U35" s="609" t="s">
        <v>567</v>
      </c>
      <c r="V35" s="610" t="s">
        <v>567</v>
      </c>
      <c r="W35" s="605"/>
      <c r="X35" s="605"/>
      <c r="Y35" s="605"/>
      <c r="Z35" s="637"/>
      <c r="AA35" s="638"/>
      <c r="AB35" s="638"/>
      <c r="AC35" s="638"/>
      <c r="AD35" s="638"/>
      <c r="AE35" s="638"/>
      <c r="AF35" s="639"/>
      <c r="AG35" s="635" t="s">
        <v>258</v>
      </c>
      <c r="AH35" s="630"/>
      <c r="AI35" s="631"/>
      <c r="AJ35" s="562">
        <v>416300</v>
      </c>
      <c r="AK35" s="563">
        <v>1348860</v>
      </c>
      <c r="AL35" s="563">
        <v>1348860</v>
      </c>
      <c r="AM35" s="564">
        <v>1348860</v>
      </c>
      <c r="AN35" s="562">
        <v>350000</v>
      </c>
      <c r="AO35" s="563">
        <v>1348860</v>
      </c>
      <c r="AP35" s="563">
        <v>1348860</v>
      </c>
      <c r="AQ35" s="564">
        <v>1348860</v>
      </c>
      <c r="AR35" s="562">
        <v>0</v>
      </c>
      <c r="AS35" s="563">
        <v>1348860</v>
      </c>
      <c r="AT35" s="563">
        <v>1348860</v>
      </c>
      <c r="AU35" s="564">
        <v>1348860</v>
      </c>
      <c r="AV35" s="246"/>
      <c r="AW35" s="247"/>
      <c r="AX35" s="247"/>
      <c r="AY35" s="247"/>
      <c r="AZ35" s="248"/>
      <c r="BA35" s="232"/>
      <c r="BB35" s="232"/>
    </row>
    <row r="36" spans="1:54" s="234" customFormat="1" ht="18" customHeight="1" thickBot="1" x14ac:dyDescent="0.3">
      <c r="A36" s="245"/>
      <c r="B36" s="647"/>
      <c r="C36" s="605"/>
      <c r="D36" s="605"/>
      <c r="E36" s="605"/>
      <c r="F36" s="605"/>
      <c r="G36" s="605"/>
      <c r="H36" s="605"/>
      <c r="I36" s="605"/>
      <c r="J36" s="605"/>
      <c r="K36" s="605"/>
      <c r="L36" s="607"/>
      <c r="M36" s="607"/>
      <c r="N36" s="607"/>
      <c r="O36" s="607"/>
      <c r="P36" s="608" t="s">
        <v>568</v>
      </c>
      <c r="Q36" s="609" t="s">
        <v>568</v>
      </c>
      <c r="R36" s="609" t="s">
        <v>568</v>
      </c>
      <c r="S36" s="609" t="s">
        <v>568</v>
      </c>
      <c r="T36" s="609" t="s">
        <v>568</v>
      </c>
      <c r="U36" s="609" t="s">
        <v>568</v>
      </c>
      <c r="V36" s="610" t="s">
        <v>568</v>
      </c>
      <c r="W36" s="605"/>
      <c r="X36" s="605"/>
      <c r="Y36" s="605"/>
      <c r="Z36" s="637"/>
      <c r="AA36" s="638"/>
      <c r="AB36" s="638"/>
      <c r="AC36" s="638"/>
      <c r="AD36" s="638"/>
      <c r="AE36" s="638"/>
      <c r="AF36" s="639"/>
      <c r="AG36" s="635" t="s">
        <v>569</v>
      </c>
      <c r="AH36" s="630"/>
      <c r="AI36" s="631"/>
      <c r="AJ36" s="562">
        <v>9800</v>
      </c>
      <c r="AK36" s="563">
        <f t="shared" ref="AK36:AU36" si="2">4730.67*12</f>
        <v>56768.04</v>
      </c>
      <c r="AL36" s="563">
        <f t="shared" si="2"/>
        <v>56768.04</v>
      </c>
      <c r="AM36" s="564">
        <f t="shared" si="2"/>
        <v>56768.04</v>
      </c>
      <c r="AN36" s="562">
        <v>0</v>
      </c>
      <c r="AO36" s="563">
        <f t="shared" si="2"/>
        <v>56768.04</v>
      </c>
      <c r="AP36" s="563">
        <f t="shared" si="2"/>
        <v>56768.04</v>
      </c>
      <c r="AQ36" s="564">
        <f t="shared" si="2"/>
        <v>56768.04</v>
      </c>
      <c r="AR36" s="562">
        <v>0</v>
      </c>
      <c r="AS36" s="563">
        <f t="shared" si="2"/>
        <v>56768.04</v>
      </c>
      <c r="AT36" s="563">
        <f t="shared" si="2"/>
        <v>56768.04</v>
      </c>
      <c r="AU36" s="564">
        <f t="shared" si="2"/>
        <v>56768.04</v>
      </c>
      <c r="AV36" s="246"/>
      <c r="AW36" s="247"/>
      <c r="AX36" s="247"/>
      <c r="AY36" s="247"/>
      <c r="AZ36" s="248"/>
      <c r="BA36" s="232"/>
      <c r="BB36" s="232"/>
    </row>
    <row r="37" spans="1:54" s="234" customFormat="1" ht="18" customHeight="1" thickBot="1" x14ac:dyDescent="0.3">
      <c r="A37" s="245"/>
      <c r="B37" s="647"/>
      <c r="C37" s="605"/>
      <c r="D37" s="605"/>
      <c r="E37" s="605"/>
      <c r="F37" s="605"/>
      <c r="G37" s="605"/>
      <c r="H37" s="605"/>
      <c r="I37" s="605"/>
      <c r="J37" s="605"/>
      <c r="K37" s="605"/>
      <c r="L37" s="607"/>
      <c r="M37" s="607"/>
      <c r="N37" s="607"/>
      <c r="O37" s="607"/>
      <c r="P37" s="608" t="s">
        <v>570</v>
      </c>
      <c r="Q37" s="609" t="s">
        <v>570</v>
      </c>
      <c r="R37" s="609" t="s">
        <v>570</v>
      </c>
      <c r="S37" s="609" t="s">
        <v>570</v>
      </c>
      <c r="T37" s="609" t="s">
        <v>570</v>
      </c>
      <c r="U37" s="609" t="s">
        <v>570</v>
      </c>
      <c r="V37" s="610" t="s">
        <v>570</v>
      </c>
      <c r="W37" s="605"/>
      <c r="X37" s="605"/>
      <c r="Y37" s="605"/>
      <c r="Z37" s="637"/>
      <c r="AA37" s="638"/>
      <c r="AB37" s="638"/>
      <c r="AC37" s="638"/>
      <c r="AD37" s="638"/>
      <c r="AE37" s="638"/>
      <c r="AF37" s="639"/>
      <c r="AG37" s="635" t="s">
        <v>571</v>
      </c>
      <c r="AH37" s="630"/>
      <c r="AI37" s="631"/>
      <c r="AJ37" s="562">
        <v>15400</v>
      </c>
      <c r="AK37" s="563">
        <v>119164.2</v>
      </c>
      <c r="AL37" s="563">
        <v>119164.2</v>
      </c>
      <c r="AM37" s="564">
        <v>119164.2</v>
      </c>
      <c r="AN37" s="562">
        <v>10000</v>
      </c>
      <c r="AO37" s="563">
        <v>119164.2</v>
      </c>
      <c r="AP37" s="563">
        <v>119164.2</v>
      </c>
      <c r="AQ37" s="564">
        <v>119164.2</v>
      </c>
      <c r="AR37" s="562">
        <v>0</v>
      </c>
      <c r="AS37" s="563">
        <v>119164.2</v>
      </c>
      <c r="AT37" s="563">
        <v>119164.2</v>
      </c>
      <c r="AU37" s="564">
        <v>119164.2</v>
      </c>
      <c r="AV37" s="562"/>
      <c r="AW37" s="563"/>
      <c r="AX37" s="563"/>
      <c r="AY37" s="563"/>
      <c r="AZ37" s="564"/>
      <c r="BA37" s="232"/>
      <c r="BB37" s="232"/>
    </row>
    <row r="38" spans="1:54" s="234" customFormat="1" ht="18" customHeight="1" thickBot="1" x14ac:dyDescent="0.3">
      <c r="A38" s="245"/>
      <c r="B38" s="648"/>
      <c r="C38" s="649"/>
      <c r="D38" s="649"/>
      <c r="E38" s="649"/>
      <c r="F38" s="649"/>
      <c r="G38" s="649"/>
      <c r="H38" s="649"/>
      <c r="I38" s="649"/>
      <c r="J38" s="649"/>
      <c r="K38" s="649"/>
      <c r="L38" s="651"/>
      <c r="M38" s="651"/>
      <c r="N38" s="651"/>
      <c r="O38" s="651"/>
      <c r="P38" s="608" t="s">
        <v>572</v>
      </c>
      <c r="Q38" s="609" t="s">
        <v>572</v>
      </c>
      <c r="R38" s="609" t="s">
        <v>572</v>
      </c>
      <c r="S38" s="609" t="s">
        <v>572</v>
      </c>
      <c r="T38" s="609" t="s">
        <v>572</v>
      </c>
      <c r="U38" s="609" t="s">
        <v>572</v>
      </c>
      <c r="V38" s="610" t="s">
        <v>572</v>
      </c>
      <c r="W38" s="636"/>
      <c r="X38" s="636"/>
      <c r="Y38" s="636"/>
      <c r="Z38" s="640"/>
      <c r="AA38" s="641"/>
      <c r="AB38" s="641"/>
      <c r="AC38" s="641"/>
      <c r="AD38" s="641"/>
      <c r="AE38" s="641"/>
      <c r="AF38" s="642"/>
      <c r="AG38" s="635" t="s">
        <v>573</v>
      </c>
      <c r="AH38" s="630"/>
      <c r="AI38" s="631"/>
      <c r="AJ38" s="562">
        <v>26800</v>
      </c>
      <c r="AK38" s="563">
        <v>133186.20000000001</v>
      </c>
      <c r="AL38" s="563">
        <v>133186.20000000001</v>
      </c>
      <c r="AM38" s="564">
        <v>133186.20000000001</v>
      </c>
      <c r="AN38" s="562">
        <v>20000</v>
      </c>
      <c r="AO38" s="563">
        <v>133186.20000000001</v>
      </c>
      <c r="AP38" s="563">
        <v>133186.20000000001</v>
      </c>
      <c r="AQ38" s="564">
        <v>133186.20000000001</v>
      </c>
      <c r="AR38" s="562">
        <v>0</v>
      </c>
      <c r="AS38" s="563">
        <v>133186.20000000001</v>
      </c>
      <c r="AT38" s="563">
        <v>133186.20000000001</v>
      </c>
      <c r="AU38" s="564">
        <v>133186.20000000001</v>
      </c>
      <c r="AV38" s="246"/>
      <c r="AW38" s="247"/>
      <c r="AX38" s="247"/>
      <c r="AY38" s="247"/>
      <c r="AZ38" s="248"/>
      <c r="BA38" s="232"/>
      <c r="BB38" s="232"/>
    </row>
    <row r="39" spans="1:54" s="234" customFormat="1" ht="18" customHeight="1" thickBot="1" x14ac:dyDescent="0.3">
      <c r="A39" s="245"/>
      <c r="B39" s="650"/>
      <c r="C39" s="619"/>
      <c r="D39" s="619"/>
      <c r="E39" s="619"/>
      <c r="F39" s="619"/>
      <c r="G39" s="619"/>
      <c r="H39" s="619"/>
      <c r="I39" s="619"/>
      <c r="J39" s="619"/>
      <c r="K39" s="619"/>
      <c r="L39" s="652"/>
      <c r="M39" s="652"/>
      <c r="N39" s="652"/>
      <c r="O39" s="652"/>
      <c r="P39" s="608"/>
      <c r="Q39" s="609"/>
      <c r="R39" s="609"/>
      <c r="S39" s="609"/>
      <c r="T39" s="609"/>
      <c r="U39" s="609"/>
      <c r="V39" s="610"/>
      <c r="W39" s="643" t="s">
        <v>123</v>
      </c>
      <c r="X39" s="644"/>
      <c r="Y39" s="644"/>
      <c r="Z39" s="645"/>
      <c r="AA39" s="645"/>
      <c r="AB39" s="645"/>
      <c r="AC39" s="645"/>
      <c r="AD39" s="645"/>
      <c r="AE39" s="645"/>
      <c r="AF39" s="646"/>
      <c r="AG39" s="629" t="s">
        <v>245</v>
      </c>
      <c r="AH39" s="630"/>
      <c r="AI39" s="631"/>
      <c r="AJ39" s="632">
        <f>AJ34+AJ35+AJ36+AJ37+AJ38</f>
        <v>968300</v>
      </c>
      <c r="AK39" s="633"/>
      <c r="AL39" s="633"/>
      <c r="AM39" s="634"/>
      <c r="AN39" s="632">
        <f t="shared" ref="AN39" si="3">AN34+AN35+AN36+AN37+AN38</f>
        <v>1336000</v>
      </c>
      <c r="AO39" s="633"/>
      <c r="AP39" s="633"/>
      <c r="AQ39" s="634"/>
      <c r="AR39" s="632">
        <f t="shared" ref="AR39" si="4">AR34+AR35+AR36+AR37+AR38</f>
        <v>1162000</v>
      </c>
      <c r="AS39" s="633"/>
      <c r="AT39" s="633"/>
      <c r="AU39" s="634"/>
      <c r="AV39" s="562"/>
      <c r="AW39" s="563"/>
      <c r="AX39" s="563"/>
      <c r="AY39" s="563"/>
      <c r="AZ39" s="564"/>
      <c r="BA39" s="232"/>
      <c r="BB39" s="232"/>
    </row>
    <row r="40" spans="1:54" s="234" customFormat="1" ht="18" customHeight="1" thickBot="1" x14ac:dyDescent="0.3">
      <c r="A40" s="245"/>
      <c r="B40" s="602" t="s">
        <v>574</v>
      </c>
      <c r="C40" s="603"/>
      <c r="D40" s="603"/>
      <c r="E40" s="603"/>
      <c r="F40" s="603"/>
      <c r="G40" s="603"/>
      <c r="H40" s="603"/>
      <c r="I40" s="603"/>
      <c r="J40" s="603"/>
      <c r="K40" s="603"/>
      <c r="L40" s="606"/>
      <c r="M40" s="606"/>
      <c r="N40" s="606"/>
      <c r="O40" s="606"/>
      <c r="P40" s="608" t="s">
        <v>575</v>
      </c>
      <c r="Q40" s="609"/>
      <c r="R40" s="609"/>
      <c r="S40" s="609"/>
      <c r="T40" s="609"/>
      <c r="U40" s="609"/>
      <c r="V40" s="610"/>
      <c r="W40" s="611" t="s">
        <v>576</v>
      </c>
      <c r="X40" s="612"/>
      <c r="Y40" s="613"/>
      <c r="Z40" s="611" t="s">
        <v>492</v>
      </c>
      <c r="AA40" s="612"/>
      <c r="AB40" s="612"/>
      <c r="AC40" s="612"/>
      <c r="AD40" s="612"/>
      <c r="AE40" s="612"/>
      <c r="AF40" s="613"/>
      <c r="AG40" s="617" t="s">
        <v>255</v>
      </c>
      <c r="AH40" s="567"/>
      <c r="AI40" s="618"/>
      <c r="AJ40" s="568">
        <v>0</v>
      </c>
      <c r="AK40" s="569"/>
      <c r="AL40" s="569"/>
      <c r="AM40" s="570"/>
      <c r="AN40" s="568">
        <v>0</v>
      </c>
      <c r="AO40" s="569"/>
      <c r="AP40" s="569"/>
      <c r="AQ40" s="570"/>
      <c r="AR40" s="568">
        <v>0</v>
      </c>
      <c r="AS40" s="569"/>
      <c r="AT40" s="569"/>
      <c r="AU40" s="570"/>
      <c r="AV40" s="568"/>
      <c r="AW40" s="569"/>
      <c r="AX40" s="569"/>
      <c r="AY40" s="569"/>
      <c r="AZ40" s="570"/>
      <c r="BA40" s="232"/>
      <c r="BB40" s="232"/>
    </row>
    <row r="41" spans="1:54" s="234" customFormat="1" ht="18" customHeight="1" thickBot="1" x14ac:dyDescent="0.3">
      <c r="A41" s="245"/>
      <c r="B41" s="604"/>
      <c r="C41" s="605"/>
      <c r="D41" s="605"/>
      <c r="E41" s="605"/>
      <c r="F41" s="605"/>
      <c r="G41" s="605"/>
      <c r="H41" s="605"/>
      <c r="I41" s="605"/>
      <c r="J41" s="605"/>
      <c r="K41" s="605"/>
      <c r="L41" s="607"/>
      <c r="M41" s="607"/>
      <c r="N41" s="607"/>
      <c r="O41" s="607"/>
      <c r="P41" s="608"/>
      <c r="Q41" s="609"/>
      <c r="R41" s="609"/>
      <c r="S41" s="609"/>
      <c r="T41" s="609"/>
      <c r="U41" s="609"/>
      <c r="V41" s="610"/>
      <c r="W41" s="614"/>
      <c r="X41" s="615"/>
      <c r="Y41" s="616"/>
      <c r="Z41" s="614"/>
      <c r="AA41" s="615"/>
      <c r="AB41" s="615"/>
      <c r="AC41" s="615"/>
      <c r="AD41" s="615"/>
      <c r="AE41" s="615"/>
      <c r="AF41" s="616"/>
      <c r="AG41" s="635" t="s">
        <v>256</v>
      </c>
      <c r="AH41" s="630"/>
      <c r="AI41" s="631"/>
      <c r="AJ41" s="562"/>
      <c r="AK41" s="563"/>
      <c r="AL41" s="563"/>
      <c r="AM41" s="564"/>
      <c r="AN41" s="562"/>
      <c r="AO41" s="563"/>
      <c r="AP41" s="563"/>
      <c r="AQ41" s="564"/>
      <c r="AR41" s="562"/>
      <c r="AS41" s="563"/>
      <c r="AT41" s="563"/>
      <c r="AU41" s="564"/>
      <c r="AV41" s="562"/>
      <c r="AW41" s="563"/>
      <c r="AX41" s="563"/>
      <c r="AY41" s="563"/>
      <c r="AZ41" s="564"/>
      <c r="BA41" s="232"/>
      <c r="BB41" s="232"/>
    </row>
    <row r="42" spans="1:54" s="234" customFormat="1" ht="18" customHeight="1" thickBot="1" x14ac:dyDescent="0.3">
      <c r="A42" s="245"/>
      <c r="B42" s="604"/>
      <c r="C42" s="605"/>
      <c r="D42" s="605"/>
      <c r="E42" s="605"/>
      <c r="F42" s="605"/>
      <c r="G42" s="605"/>
      <c r="H42" s="605"/>
      <c r="I42" s="605"/>
      <c r="J42" s="605"/>
      <c r="K42" s="605"/>
      <c r="L42" s="607"/>
      <c r="M42" s="607"/>
      <c r="N42" s="607"/>
      <c r="O42" s="607"/>
      <c r="P42" s="608"/>
      <c r="Q42" s="609"/>
      <c r="R42" s="609"/>
      <c r="S42" s="609"/>
      <c r="T42" s="609"/>
      <c r="U42" s="609"/>
      <c r="V42" s="610"/>
      <c r="W42" s="626" t="s">
        <v>123</v>
      </c>
      <c r="X42" s="627"/>
      <c r="Y42" s="627"/>
      <c r="Z42" s="627"/>
      <c r="AA42" s="627"/>
      <c r="AB42" s="627"/>
      <c r="AC42" s="627"/>
      <c r="AD42" s="627"/>
      <c r="AE42" s="627"/>
      <c r="AF42" s="628"/>
      <c r="AG42" s="629" t="s">
        <v>246</v>
      </c>
      <c r="AH42" s="630"/>
      <c r="AI42" s="631"/>
      <c r="AJ42" s="632">
        <f>SUM(AJ40:AM41)</f>
        <v>0</v>
      </c>
      <c r="AK42" s="633"/>
      <c r="AL42" s="633"/>
      <c r="AM42" s="634"/>
      <c r="AN42" s="632">
        <f t="shared" ref="AN42" si="5">SUM(AN40:AQ41)</f>
        <v>0</v>
      </c>
      <c r="AO42" s="633"/>
      <c r="AP42" s="633"/>
      <c r="AQ42" s="634"/>
      <c r="AR42" s="632">
        <f t="shared" ref="AR42" si="6">SUM(AR40:AU41)</f>
        <v>0</v>
      </c>
      <c r="AS42" s="633"/>
      <c r="AT42" s="633"/>
      <c r="AU42" s="634"/>
      <c r="AV42" s="562"/>
      <c r="AW42" s="563"/>
      <c r="AX42" s="563"/>
      <c r="AY42" s="563"/>
      <c r="AZ42" s="564"/>
      <c r="BA42" s="232"/>
      <c r="BB42" s="232"/>
    </row>
    <row r="43" spans="1:54" s="234" customFormat="1" ht="33" customHeight="1" thickBot="1" x14ac:dyDescent="0.3">
      <c r="A43" s="245"/>
      <c r="B43" s="647" t="s">
        <v>577</v>
      </c>
      <c r="C43" s="605"/>
      <c r="D43" s="605"/>
      <c r="E43" s="605"/>
      <c r="F43" s="605"/>
      <c r="G43" s="605"/>
      <c r="H43" s="605"/>
      <c r="I43" s="605"/>
      <c r="J43" s="605"/>
      <c r="K43" s="605"/>
      <c r="L43" s="607"/>
      <c r="M43" s="607"/>
      <c r="N43" s="607"/>
      <c r="O43" s="607"/>
      <c r="P43" s="653" t="s">
        <v>578</v>
      </c>
      <c r="Q43" s="654" t="s">
        <v>578</v>
      </c>
      <c r="R43" s="654" t="s">
        <v>578</v>
      </c>
      <c r="S43" s="654" t="s">
        <v>578</v>
      </c>
      <c r="T43" s="654" t="s">
        <v>578</v>
      </c>
      <c r="U43" s="654" t="s">
        <v>578</v>
      </c>
      <c r="V43" s="655" t="s">
        <v>578</v>
      </c>
      <c r="W43" s="611" t="s">
        <v>499</v>
      </c>
      <c r="X43" s="612"/>
      <c r="Y43" s="612"/>
      <c r="Z43" s="612" t="s">
        <v>492</v>
      </c>
      <c r="AA43" s="612"/>
      <c r="AB43" s="612"/>
      <c r="AC43" s="612"/>
      <c r="AD43" s="612"/>
      <c r="AE43" s="612"/>
      <c r="AF43" s="612"/>
      <c r="AG43" s="635" t="s">
        <v>257</v>
      </c>
      <c r="AH43" s="630"/>
      <c r="AI43" s="631"/>
      <c r="AJ43" s="562">
        <v>8000</v>
      </c>
      <c r="AK43" s="563"/>
      <c r="AL43" s="563"/>
      <c r="AM43" s="564"/>
      <c r="AN43" s="562">
        <v>0</v>
      </c>
      <c r="AO43" s="563"/>
      <c r="AP43" s="563"/>
      <c r="AQ43" s="564"/>
      <c r="AR43" s="562">
        <v>0</v>
      </c>
      <c r="AS43" s="563"/>
      <c r="AT43" s="563"/>
      <c r="AU43" s="564"/>
      <c r="AV43" s="562"/>
      <c r="AW43" s="563"/>
      <c r="AX43" s="563"/>
      <c r="AY43" s="563"/>
      <c r="AZ43" s="564"/>
      <c r="BA43" s="232"/>
      <c r="BB43" s="232"/>
    </row>
    <row r="44" spans="1:54" s="234" customFormat="1" ht="18" customHeight="1" thickBot="1" x14ac:dyDescent="0.3">
      <c r="A44" s="245"/>
      <c r="B44" s="647"/>
      <c r="C44" s="605"/>
      <c r="D44" s="605"/>
      <c r="E44" s="605"/>
      <c r="F44" s="605"/>
      <c r="G44" s="605"/>
      <c r="H44" s="605"/>
      <c r="I44" s="605"/>
      <c r="J44" s="605"/>
      <c r="K44" s="605"/>
      <c r="L44" s="607"/>
      <c r="M44" s="607"/>
      <c r="N44" s="607"/>
      <c r="O44" s="607"/>
      <c r="P44" s="653" t="s">
        <v>579</v>
      </c>
      <c r="Q44" s="654" t="s">
        <v>580</v>
      </c>
      <c r="R44" s="654" t="s">
        <v>580</v>
      </c>
      <c r="S44" s="654" t="s">
        <v>580</v>
      </c>
      <c r="T44" s="654" t="s">
        <v>580</v>
      </c>
      <c r="U44" s="654" t="s">
        <v>580</v>
      </c>
      <c r="V44" s="655" t="s">
        <v>580</v>
      </c>
      <c r="W44" s="637"/>
      <c r="X44" s="638"/>
      <c r="Y44" s="638"/>
      <c r="Z44" s="638"/>
      <c r="AA44" s="638"/>
      <c r="AB44" s="638"/>
      <c r="AC44" s="638"/>
      <c r="AD44" s="638"/>
      <c r="AE44" s="638"/>
      <c r="AF44" s="638"/>
      <c r="AG44" s="635" t="s">
        <v>258</v>
      </c>
      <c r="AH44" s="630"/>
      <c r="AI44" s="631"/>
      <c r="AJ44" s="562">
        <v>0</v>
      </c>
      <c r="AK44" s="563"/>
      <c r="AL44" s="563"/>
      <c r="AM44" s="564"/>
      <c r="AN44" s="562">
        <v>0</v>
      </c>
      <c r="AO44" s="563"/>
      <c r="AP44" s="563"/>
      <c r="AQ44" s="564"/>
      <c r="AR44" s="562">
        <v>0</v>
      </c>
      <c r="AS44" s="563"/>
      <c r="AT44" s="563"/>
      <c r="AU44" s="564"/>
      <c r="AV44" s="246"/>
      <c r="AW44" s="247"/>
      <c r="AX44" s="247"/>
      <c r="AY44" s="247"/>
      <c r="AZ44" s="248"/>
      <c r="BA44" s="232"/>
      <c r="BB44" s="232"/>
    </row>
    <row r="45" spans="1:54" s="234" customFormat="1" ht="27.75" customHeight="1" thickBot="1" x14ac:dyDescent="0.3">
      <c r="A45" s="245"/>
      <c r="B45" s="647"/>
      <c r="C45" s="605"/>
      <c r="D45" s="605"/>
      <c r="E45" s="605"/>
      <c r="F45" s="605"/>
      <c r="G45" s="605"/>
      <c r="H45" s="605"/>
      <c r="I45" s="605"/>
      <c r="J45" s="605"/>
      <c r="K45" s="605"/>
      <c r="L45" s="607"/>
      <c r="M45" s="607"/>
      <c r="N45" s="607"/>
      <c r="O45" s="607"/>
      <c r="P45" s="653" t="s">
        <v>581</v>
      </c>
      <c r="Q45" s="654" t="s">
        <v>582</v>
      </c>
      <c r="R45" s="654" t="s">
        <v>582</v>
      </c>
      <c r="S45" s="654" t="s">
        <v>582</v>
      </c>
      <c r="T45" s="654" t="s">
        <v>582</v>
      </c>
      <c r="U45" s="654" t="s">
        <v>582</v>
      </c>
      <c r="V45" s="655" t="s">
        <v>582</v>
      </c>
      <c r="W45" s="637"/>
      <c r="X45" s="638"/>
      <c r="Y45" s="638"/>
      <c r="Z45" s="638"/>
      <c r="AA45" s="638"/>
      <c r="AB45" s="638"/>
      <c r="AC45" s="638"/>
      <c r="AD45" s="638"/>
      <c r="AE45" s="638"/>
      <c r="AF45" s="638"/>
      <c r="AG45" s="635" t="s">
        <v>571</v>
      </c>
      <c r="AH45" s="630"/>
      <c r="AI45" s="631"/>
      <c r="AJ45" s="562">
        <v>30000</v>
      </c>
      <c r="AK45" s="563"/>
      <c r="AL45" s="563"/>
      <c r="AM45" s="564"/>
      <c r="AN45" s="562">
        <v>0</v>
      </c>
      <c r="AO45" s="563"/>
      <c r="AP45" s="563"/>
      <c r="AQ45" s="564"/>
      <c r="AR45" s="562">
        <v>0</v>
      </c>
      <c r="AS45" s="563"/>
      <c r="AT45" s="563"/>
      <c r="AU45" s="564"/>
      <c r="AV45" s="246"/>
      <c r="AW45" s="247"/>
      <c r="AX45" s="247"/>
      <c r="AY45" s="247"/>
      <c r="AZ45" s="248"/>
      <c r="BA45" s="232"/>
      <c r="BB45" s="232"/>
    </row>
    <row r="46" spans="1:54" s="234" customFormat="1" ht="33" customHeight="1" thickBot="1" x14ac:dyDescent="0.3">
      <c r="A46" s="245"/>
      <c r="B46" s="647"/>
      <c r="C46" s="605"/>
      <c r="D46" s="605"/>
      <c r="E46" s="605"/>
      <c r="F46" s="605"/>
      <c r="G46" s="605"/>
      <c r="H46" s="605"/>
      <c r="I46" s="605"/>
      <c r="J46" s="605"/>
      <c r="K46" s="605"/>
      <c r="L46" s="607"/>
      <c r="M46" s="607"/>
      <c r="N46" s="607"/>
      <c r="O46" s="607"/>
      <c r="P46" s="653" t="s">
        <v>583</v>
      </c>
      <c r="Q46" s="654" t="s">
        <v>584</v>
      </c>
      <c r="R46" s="654" t="s">
        <v>584</v>
      </c>
      <c r="S46" s="654" t="s">
        <v>584</v>
      </c>
      <c r="T46" s="654" t="s">
        <v>584</v>
      </c>
      <c r="U46" s="654" t="s">
        <v>584</v>
      </c>
      <c r="V46" s="655" t="s">
        <v>584</v>
      </c>
      <c r="W46" s="637"/>
      <c r="X46" s="638"/>
      <c r="Y46" s="638"/>
      <c r="Z46" s="638"/>
      <c r="AA46" s="638"/>
      <c r="AB46" s="638"/>
      <c r="AC46" s="638"/>
      <c r="AD46" s="638"/>
      <c r="AE46" s="638"/>
      <c r="AF46" s="638"/>
      <c r="AG46" s="635" t="s">
        <v>573</v>
      </c>
      <c r="AH46" s="630"/>
      <c r="AI46" s="631"/>
      <c r="AJ46" s="562">
        <v>20000</v>
      </c>
      <c r="AK46" s="563"/>
      <c r="AL46" s="563"/>
      <c r="AM46" s="564"/>
      <c r="AN46" s="562">
        <v>0</v>
      </c>
      <c r="AO46" s="563"/>
      <c r="AP46" s="563"/>
      <c r="AQ46" s="564"/>
      <c r="AR46" s="562">
        <v>0</v>
      </c>
      <c r="AS46" s="563"/>
      <c r="AT46" s="563"/>
      <c r="AU46" s="564"/>
      <c r="AV46" s="246"/>
      <c r="AW46" s="247"/>
      <c r="AX46" s="247"/>
      <c r="AY46" s="247"/>
      <c r="AZ46" s="248"/>
      <c r="BA46" s="232"/>
      <c r="BB46" s="232"/>
    </row>
    <row r="47" spans="1:54" s="234" customFormat="1" ht="31.5" customHeight="1" thickBot="1" x14ac:dyDescent="0.3">
      <c r="A47" s="245"/>
      <c r="B47" s="647"/>
      <c r="C47" s="605"/>
      <c r="D47" s="605"/>
      <c r="E47" s="605"/>
      <c r="F47" s="605"/>
      <c r="G47" s="605"/>
      <c r="H47" s="605"/>
      <c r="I47" s="605"/>
      <c r="J47" s="605"/>
      <c r="K47" s="605"/>
      <c r="L47" s="607"/>
      <c r="M47" s="607"/>
      <c r="N47" s="607"/>
      <c r="O47" s="607"/>
      <c r="P47" s="653" t="s">
        <v>585</v>
      </c>
      <c r="Q47" s="654" t="s">
        <v>585</v>
      </c>
      <c r="R47" s="654" t="s">
        <v>585</v>
      </c>
      <c r="S47" s="654" t="s">
        <v>585</v>
      </c>
      <c r="T47" s="654" t="s">
        <v>585</v>
      </c>
      <c r="U47" s="654" t="s">
        <v>585</v>
      </c>
      <c r="V47" s="655" t="s">
        <v>585</v>
      </c>
      <c r="W47" s="637"/>
      <c r="X47" s="638"/>
      <c r="Y47" s="638"/>
      <c r="Z47" s="638"/>
      <c r="AA47" s="638"/>
      <c r="AB47" s="638"/>
      <c r="AC47" s="638"/>
      <c r="AD47" s="638"/>
      <c r="AE47" s="638"/>
      <c r="AF47" s="638"/>
      <c r="AG47" s="635" t="s">
        <v>586</v>
      </c>
      <c r="AH47" s="630"/>
      <c r="AI47" s="631"/>
      <c r="AJ47" s="562">
        <v>10000</v>
      </c>
      <c r="AK47" s="563"/>
      <c r="AL47" s="563"/>
      <c r="AM47" s="564"/>
      <c r="AN47" s="562">
        <v>0</v>
      </c>
      <c r="AO47" s="563"/>
      <c r="AP47" s="563"/>
      <c r="AQ47" s="564"/>
      <c r="AR47" s="562">
        <v>0</v>
      </c>
      <c r="AS47" s="563"/>
      <c r="AT47" s="563"/>
      <c r="AU47" s="564"/>
      <c r="AV47" s="246"/>
      <c r="AW47" s="247"/>
      <c r="AX47" s="247"/>
      <c r="AY47" s="247"/>
      <c r="AZ47" s="248"/>
      <c r="BA47" s="232"/>
      <c r="BB47" s="232"/>
    </row>
    <row r="48" spans="1:54" s="234" customFormat="1" ht="31.5" customHeight="1" thickBot="1" x14ac:dyDescent="0.35">
      <c r="A48" s="245"/>
      <c r="B48" s="647"/>
      <c r="C48" s="605"/>
      <c r="D48" s="605"/>
      <c r="E48" s="605"/>
      <c r="F48" s="605"/>
      <c r="G48" s="605"/>
      <c r="H48" s="605"/>
      <c r="I48" s="605"/>
      <c r="J48" s="605"/>
      <c r="K48" s="605"/>
      <c r="L48" s="607"/>
      <c r="M48" s="607"/>
      <c r="N48" s="607"/>
      <c r="O48" s="607"/>
      <c r="P48" s="653" t="s">
        <v>587</v>
      </c>
      <c r="Q48" s="654" t="s">
        <v>588</v>
      </c>
      <c r="R48" s="654" t="s">
        <v>588</v>
      </c>
      <c r="S48" s="654" t="s">
        <v>588</v>
      </c>
      <c r="T48" s="654" t="s">
        <v>588</v>
      </c>
      <c r="U48" s="654" t="s">
        <v>588</v>
      </c>
      <c r="V48" s="655" t="s">
        <v>588</v>
      </c>
      <c r="W48" s="637"/>
      <c r="X48" s="638"/>
      <c r="Y48" s="638"/>
      <c r="Z48" s="638"/>
      <c r="AA48" s="638"/>
      <c r="AB48" s="638"/>
      <c r="AC48" s="638"/>
      <c r="AD48" s="638"/>
      <c r="AE48" s="638"/>
      <c r="AF48" s="638"/>
      <c r="AG48" s="635" t="s">
        <v>589</v>
      </c>
      <c r="AH48" s="656"/>
      <c r="AI48" s="657"/>
      <c r="AJ48" s="562">
        <v>13000</v>
      </c>
      <c r="AK48" s="658"/>
      <c r="AL48" s="658"/>
      <c r="AM48" s="659"/>
      <c r="AN48" s="562">
        <v>0</v>
      </c>
      <c r="AO48" s="658"/>
      <c r="AP48" s="658"/>
      <c r="AQ48" s="659"/>
      <c r="AR48" s="562">
        <v>0</v>
      </c>
      <c r="AS48" s="658"/>
      <c r="AT48" s="658"/>
      <c r="AU48" s="659"/>
      <c r="AV48" s="246"/>
      <c r="AW48" s="247"/>
      <c r="AX48" s="247"/>
      <c r="AY48" s="247"/>
      <c r="AZ48" s="248"/>
      <c r="BA48" s="232"/>
      <c r="BB48" s="232"/>
    </row>
    <row r="49" spans="1:54" s="234" customFormat="1" ht="57" customHeight="1" thickBot="1" x14ac:dyDescent="0.3">
      <c r="A49" s="245"/>
      <c r="B49" s="647"/>
      <c r="C49" s="605"/>
      <c r="D49" s="605"/>
      <c r="E49" s="605"/>
      <c r="F49" s="605"/>
      <c r="G49" s="605"/>
      <c r="H49" s="605"/>
      <c r="I49" s="605"/>
      <c r="J49" s="605"/>
      <c r="K49" s="605"/>
      <c r="L49" s="607"/>
      <c r="M49" s="607"/>
      <c r="N49" s="607"/>
      <c r="O49" s="607"/>
      <c r="P49" s="653" t="s">
        <v>590</v>
      </c>
      <c r="Q49" s="654" t="s">
        <v>590</v>
      </c>
      <c r="R49" s="654" t="s">
        <v>590</v>
      </c>
      <c r="S49" s="654" t="s">
        <v>590</v>
      </c>
      <c r="T49" s="654" t="s">
        <v>590</v>
      </c>
      <c r="U49" s="654" t="s">
        <v>590</v>
      </c>
      <c r="V49" s="655" t="s">
        <v>590</v>
      </c>
      <c r="W49" s="637"/>
      <c r="X49" s="638"/>
      <c r="Y49" s="638"/>
      <c r="Z49" s="638"/>
      <c r="AA49" s="638"/>
      <c r="AB49" s="638"/>
      <c r="AC49" s="638"/>
      <c r="AD49" s="638"/>
      <c r="AE49" s="638"/>
      <c r="AF49" s="638"/>
      <c r="AG49" s="635" t="s">
        <v>591</v>
      </c>
      <c r="AH49" s="630"/>
      <c r="AI49" s="631"/>
      <c r="AJ49" s="562">
        <v>20000</v>
      </c>
      <c r="AK49" s="563"/>
      <c r="AL49" s="563"/>
      <c r="AM49" s="564"/>
      <c r="AN49" s="562">
        <v>0</v>
      </c>
      <c r="AO49" s="563"/>
      <c r="AP49" s="563"/>
      <c r="AQ49" s="564"/>
      <c r="AR49" s="562">
        <v>0</v>
      </c>
      <c r="AS49" s="563"/>
      <c r="AT49" s="563"/>
      <c r="AU49" s="564"/>
      <c r="AV49" s="246"/>
      <c r="AW49" s="247"/>
      <c r="AX49" s="247"/>
      <c r="AY49" s="247"/>
      <c r="AZ49" s="248"/>
      <c r="BA49" s="232"/>
      <c r="BB49" s="232"/>
    </row>
    <row r="50" spans="1:54" s="234" customFormat="1" ht="28.5" customHeight="1" thickBot="1" x14ac:dyDescent="0.3">
      <c r="A50" s="245"/>
      <c r="B50" s="647"/>
      <c r="C50" s="605"/>
      <c r="D50" s="605"/>
      <c r="E50" s="605"/>
      <c r="F50" s="605"/>
      <c r="G50" s="605"/>
      <c r="H50" s="605"/>
      <c r="I50" s="605"/>
      <c r="J50" s="605"/>
      <c r="K50" s="605"/>
      <c r="L50" s="607"/>
      <c r="M50" s="607"/>
      <c r="N50" s="607"/>
      <c r="O50" s="607"/>
      <c r="P50" s="653" t="s">
        <v>592</v>
      </c>
      <c r="Q50" s="654" t="s">
        <v>592</v>
      </c>
      <c r="R50" s="654" t="s">
        <v>592</v>
      </c>
      <c r="S50" s="654" t="s">
        <v>592</v>
      </c>
      <c r="T50" s="654" t="s">
        <v>592</v>
      </c>
      <c r="U50" s="654" t="s">
        <v>592</v>
      </c>
      <c r="V50" s="655" t="s">
        <v>592</v>
      </c>
      <c r="W50" s="637"/>
      <c r="X50" s="638"/>
      <c r="Y50" s="638"/>
      <c r="Z50" s="638"/>
      <c r="AA50" s="638"/>
      <c r="AB50" s="638"/>
      <c r="AC50" s="638"/>
      <c r="AD50" s="638"/>
      <c r="AE50" s="638"/>
      <c r="AF50" s="638"/>
      <c r="AG50" s="635" t="s">
        <v>593</v>
      </c>
      <c r="AH50" s="630"/>
      <c r="AI50" s="631"/>
      <c r="AJ50" s="562">
        <v>20000</v>
      </c>
      <c r="AK50" s="563"/>
      <c r="AL50" s="563"/>
      <c r="AM50" s="564"/>
      <c r="AN50" s="562">
        <v>0</v>
      </c>
      <c r="AO50" s="563"/>
      <c r="AP50" s="563"/>
      <c r="AQ50" s="564"/>
      <c r="AR50" s="562">
        <v>0</v>
      </c>
      <c r="AS50" s="563"/>
      <c r="AT50" s="563"/>
      <c r="AU50" s="564"/>
      <c r="AV50" s="246"/>
      <c r="AW50" s="247"/>
      <c r="AX50" s="247"/>
      <c r="AY50" s="247"/>
      <c r="AZ50" s="248"/>
      <c r="BA50" s="232"/>
      <c r="BB50" s="232"/>
    </row>
    <row r="51" spans="1:54" s="234" customFormat="1" ht="36.75" customHeight="1" thickBot="1" x14ac:dyDescent="0.3">
      <c r="A51" s="245"/>
      <c r="B51" s="647"/>
      <c r="C51" s="605"/>
      <c r="D51" s="605"/>
      <c r="E51" s="605"/>
      <c r="F51" s="605"/>
      <c r="G51" s="605"/>
      <c r="H51" s="605"/>
      <c r="I51" s="605"/>
      <c r="J51" s="605"/>
      <c r="K51" s="605"/>
      <c r="L51" s="607"/>
      <c r="M51" s="607"/>
      <c r="N51" s="607"/>
      <c r="O51" s="607"/>
      <c r="P51" s="608" t="s">
        <v>594</v>
      </c>
      <c r="Q51" s="609"/>
      <c r="R51" s="609"/>
      <c r="S51" s="609"/>
      <c r="T51" s="609"/>
      <c r="U51" s="609"/>
      <c r="V51" s="610"/>
      <c r="W51" s="637"/>
      <c r="X51" s="638"/>
      <c r="Y51" s="638"/>
      <c r="Z51" s="638"/>
      <c r="AA51" s="638"/>
      <c r="AB51" s="638"/>
      <c r="AC51" s="638"/>
      <c r="AD51" s="638"/>
      <c r="AE51" s="638"/>
      <c r="AF51" s="638"/>
      <c r="AG51" s="635" t="s">
        <v>595</v>
      </c>
      <c r="AH51" s="630"/>
      <c r="AI51" s="631"/>
      <c r="AJ51" s="562">
        <v>200000</v>
      </c>
      <c r="AK51" s="563"/>
      <c r="AL51" s="563"/>
      <c r="AM51" s="564"/>
      <c r="AN51" s="562">
        <v>0</v>
      </c>
      <c r="AO51" s="563"/>
      <c r="AP51" s="563"/>
      <c r="AQ51" s="564"/>
      <c r="AR51" s="562">
        <v>0</v>
      </c>
      <c r="AS51" s="563"/>
      <c r="AT51" s="563"/>
      <c r="AU51" s="564"/>
      <c r="AV51" s="246"/>
      <c r="AW51" s="247"/>
      <c r="AX51" s="247"/>
      <c r="AY51" s="247"/>
      <c r="AZ51" s="248"/>
      <c r="BA51" s="232"/>
      <c r="BB51" s="232"/>
    </row>
    <row r="52" spans="1:54" s="234" customFormat="1" ht="30.75" customHeight="1" thickBot="1" x14ac:dyDescent="0.3">
      <c r="A52" s="245"/>
      <c r="B52" s="647"/>
      <c r="C52" s="605"/>
      <c r="D52" s="605"/>
      <c r="E52" s="605"/>
      <c r="F52" s="605"/>
      <c r="G52" s="605"/>
      <c r="H52" s="605"/>
      <c r="I52" s="605"/>
      <c r="J52" s="605"/>
      <c r="K52" s="605"/>
      <c r="L52" s="607"/>
      <c r="M52" s="607"/>
      <c r="N52" s="607"/>
      <c r="O52" s="607"/>
      <c r="P52" s="608" t="s">
        <v>652</v>
      </c>
      <c r="Q52" s="609"/>
      <c r="R52" s="609"/>
      <c r="S52" s="609"/>
      <c r="T52" s="609"/>
      <c r="U52" s="609"/>
      <c r="V52" s="610"/>
      <c r="W52" s="637"/>
      <c r="X52" s="638"/>
      <c r="Y52" s="638"/>
      <c r="Z52" s="638"/>
      <c r="AA52" s="638"/>
      <c r="AB52" s="638"/>
      <c r="AC52" s="638"/>
      <c r="AD52" s="638"/>
      <c r="AE52" s="638"/>
      <c r="AF52" s="638"/>
      <c r="AG52" s="635" t="s">
        <v>234</v>
      </c>
      <c r="AH52" s="630"/>
      <c r="AI52" s="631"/>
      <c r="AJ52" s="562">
        <v>30000</v>
      </c>
      <c r="AK52" s="563"/>
      <c r="AL52" s="563"/>
      <c r="AM52" s="564"/>
      <c r="AN52" s="562">
        <v>0</v>
      </c>
      <c r="AO52" s="563"/>
      <c r="AP52" s="563"/>
      <c r="AQ52" s="564"/>
      <c r="AR52" s="562">
        <v>0</v>
      </c>
      <c r="AS52" s="563"/>
      <c r="AT52" s="563"/>
      <c r="AU52" s="564"/>
      <c r="AV52" s="288"/>
      <c r="AW52" s="289"/>
      <c r="AX52" s="289"/>
      <c r="AY52" s="289"/>
      <c r="AZ52" s="290"/>
      <c r="BA52" s="232"/>
      <c r="BB52" s="232"/>
    </row>
    <row r="53" spans="1:54" s="234" customFormat="1" ht="30.75" customHeight="1" thickBot="1" x14ac:dyDescent="0.3">
      <c r="A53" s="245"/>
      <c r="B53" s="647"/>
      <c r="C53" s="605"/>
      <c r="D53" s="605"/>
      <c r="E53" s="605"/>
      <c r="F53" s="605"/>
      <c r="G53" s="605"/>
      <c r="H53" s="605"/>
      <c r="I53" s="605"/>
      <c r="J53" s="605"/>
      <c r="K53" s="605"/>
      <c r="L53" s="607"/>
      <c r="M53" s="607"/>
      <c r="N53" s="607"/>
      <c r="O53" s="607"/>
      <c r="P53" s="608" t="s">
        <v>653</v>
      </c>
      <c r="Q53" s="609"/>
      <c r="R53" s="609"/>
      <c r="S53" s="609"/>
      <c r="T53" s="609"/>
      <c r="U53" s="609"/>
      <c r="V53" s="610"/>
      <c r="W53" s="637"/>
      <c r="X53" s="638"/>
      <c r="Y53" s="638"/>
      <c r="Z53" s="638"/>
      <c r="AA53" s="638"/>
      <c r="AB53" s="638"/>
      <c r="AC53" s="638"/>
      <c r="AD53" s="638"/>
      <c r="AE53" s="638"/>
      <c r="AF53" s="638"/>
      <c r="AG53" s="635" t="s">
        <v>234</v>
      </c>
      <c r="AH53" s="630"/>
      <c r="AI53" s="631"/>
      <c r="AJ53" s="562">
        <v>10000</v>
      </c>
      <c r="AK53" s="563"/>
      <c r="AL53" s="563"/>
      <c r="AM53" s="564"/>
      <c r="AN53" s="562">
        <v>0</v>
      </c>
      <c r="AO53" s="563"/>
      <c r="AP53" s="563"/>
      <c r="AQ53" s="564"/>
      <c r="AR53" s="562">
        <v>0</v>
      </c>
      <c r="AS53" s="563"/>
      <c r="AT53" s="563"/>
      <c r="AU53" s="564"/>
      <c r="AV53" s="246"/>
      <c r="AW53" s="247"/>
      <c r="AX53" s="247"/>
      <c r="AY53" s="247"/>
      <c r="AZ53" s="248"/>
      <c r="BA53" s="232"/>
      <c r="BB53" s="232"/>
    </row>
    <row r="54" spans="1:54" s="234" customFormat="1" ht="30.75" customHeight="1" thickBot="1" x14ac:dyDescent="0.3">
      <c r="A54" s="245"/>
      <c r="B54" s="648"/>
      <c r="C54" s="649"/>
      <c r="D54" s="649"/>
      <c r="E54" s="649"/>
      <c r="F54" s="649"/>
      <c r="G54" s="649"/>
      <c r="H54" s="649"/>
      <c r="I54" s="649"/>
      <c r="J54" s="649"/>
      <c r="K54" s="649"/>
      <c r="L54" s="651"/>
      <c r="M54" s="651"/>
      <c r="N54" s="651"/>
      <c r="O54" s="651"/>
      <c r="P54" s="608" t="s">
        <v>596</v>
      </c>
      <c r="Q54" s="609"/>
      <c r="R54" s="609"/>
      <c r="S54" s="609"/>
      <c r="T54" s="609"/>
      <c r="U54" s="609"/>
      <c r="V54" s="610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635" t="s">
        <v>234</v>
      </c>
      <c r="AH54" s="630"/>
      <c r="AI54" s="631"/>
      <c r="AJ54" s="562">
        <v>0</v>
      </c>
      <c r="AK54" s="563"/>
      <c r="AL54" s="563"/>
      <c r="AM54" s="564"/>
      <c r="AN54" s="562">
        <v>0</v>
      </c>
      <c r="AO54" s="563"/>
      <c r="AP54" s="563"/>
      <c r="AQ54" s="564"/>
      <c r="AR54" s="562">
        <v>0</v>
      </c>
      <c r="AS54" s="563"/>
      <c r="AT54" s="563"/>
      <c r="AU54" s="564"/>
      <c r="AV54" s="246"/>
      <c r="AW54" s="247"/>
      <c r="AX54" s="247"/>
      <c r="AY54" s="247"/>
      <c r="AZ54" s="248"/>
      <c r="BA54" s="232"/>
      <c r="BB54" s="232"/>
    </row>
    <row r="55" spans="1:54" s="234" customFormat="1" ht="18" customHeight="1" thickBot="1" x14ac:dyDescent="0.3">
      <c r="A55" s="245"/>
      <c r="B55" s="650"/>
      <c r="C55" s="619"/>
      <c r="D55" s="619"/>
      <c r="E55" s="619"/>
      <c r="F55" s="619"/>
      <c r="G55" s="619"/>
      <c r="H55" s="619"/>
      <c r="I55" s="619"/>
      <c r="J55" s="619"/>
      <c r="K55" s="619"/>
      <c r="L55" s="652"/>
      <c r="M55" s="652"/>
      <c r="N55" s="652"/>
      <c r="O55" s="652"/>
      <c r="P55" s="608"/>
      <c r="Q55" s="609"/>
      <c r="R55" s="609"/>
      <c r="S55" s="609"/>
      <c r="T55" s="609"/>
      <c r="U55" s="609"/>
      <c r="V55" s="610"/>
      <c r="W55" s="660" t="s">
        <v>123</v>
      </c>
      <c r="X55" s="645"/>
      <c r="Y55" s="645"/>
      <c r="Z55" s="661"/>
      <c r="AA55" s="661"/>
      <c r="AB55" s="661"/>
      <c r="AC55" s="661"/>
      <c r="AD55" s="661"/>
      <c r="AE55" s="661"/>
      <c r="AF55" s="662"/>
      <c r="AG55" s="629" t="s">
        <v>245</v>
      </c>
      <c r="AH55" s="630"/>
      <c r="AI55" s="631"/>
      <c r="AJ55" s="632">
        <f>SUM(AJ43:AJ54)</f>
        <v>361000</v>
      </c>
      <c r="AK55" s="633"/>
      <c r="AL55" s="633"/>
      <c r="AM55" s="634"/>
      <c r="AN55" s="632">
        <f>SUM(AN43:AQ53)</f>
        <v>0</v>
      </c>
      <c r="AO55" s="633"/>
      <c r="AP55" s="633"/>
      <c r="AQ55" s="634"/>
      <c r="AR55" s="632">
        <f>SUM(AR43:AU53)</f>
        <v>0</v>
      </c>
      <c r="AS55" s="633"/>
      <c r="AT55" s="633"/>
      <c r="AU55" s="634"/>
      <c r="AV55" s="562"/>
      <c r="AW55" s="563"/>
      <c r="AX55" s="563"/>
      <c r="AY55" s="563"/>
      <c r="AZ55" s="564"/>
      <c r="BA55" s="232"/>
      <c r="BB55" s="232"/>
    </row>
    <row r="56" spans="1:54" s="234" customFormat="1" ht="18" customHeight="1" thickBot="1" x14ac:dyDescent="0.3">
      <c r="A56" s="244"/>
      <c r="B56" s="647" t="s">
        <v>597</v>
      </c>
      <c r="C56" s="605"/>
      <c r="D56" s="605"/>
      <c r="E56" s="605"/>
      <c r="F56" s="605"/>
      <c r="G56" s="605"/>
      <c r="H56" s="605"/>
      <c r="I56" s="605"/>
      <c r="J56" s="605"/>
      <c r="K56" s="605"/>
      <c r="L56" s="607"/>
      <c r="M56" s="607"/>
      <c r="N56" s="607"/>
      <c r="O56" s="607"/>
      <c r="P56" s="653" t="s">
        <v>598</v>
      </c>
      <c r="Q56" s="654" t="s">
        <v>598</v>
      </c>
      <c r="R56" s="654" t="s">
        <v>598</v>
      </c>
      <c r="S56" s="654" t="s">
        <v>598</v>
      </c>
      <c r="T56" s="654" t="s">
        <v>598</v>
      </c>
      <c r="U56" s="654" t="s">
        <v>598</v>
      </c>
      <c r="V56" s="655" t="s">
        <v>598</v>
      </c>
      <c r="W56" s="605" t="s">
        <v>500</v>
      </c>
      <c r="X56" s="605"/>
      <c r="Y56" s="605"/>
      <c r="Z56" s="611" t="s">
        <v>492</v>
      </c>
      <c r="AA56" s="612"/>
      <c r="AB56" s="612"/>
      <c r="AC56" s="612"/>
      <c r="AD56" s="612"/>
      <c r="AE56" s="612"/>
      <c r="AF56" s="613"/>
      <c r="AG56" s="635" t="s">
        <v>257</v>
      </c>
      <c r="AH56" s="630"/>
      <c r="AI56" s="631"/>
      <c r="AJ56" s="562">
        <v>2000</v>
      </c>
      <c r="AK56" s="563"/>
      <c r="AL56" s="563"/>
      <c r="AM56" s="564"/>
      <c r="AN56" s="562">
        <v>0</v>
      </c>
      <c r="AO56" s="563"/>
      <c r="AP56" s="563"/>
      <c r="AQ56" s="564"/>
      <c r="AR56" s="562">
        <v>0</v>
      </c>
      <c r="AS56" s="563"/>
      <c r="AT56" s="563"/>
      <c r="AU56" s="564"/>
      <c r="AV56" s="562"/>
      <c r="AW56" s="563"/>
      <c r="AX56" s="563"/>
      <c r="AY56" s="563"/>
      <c r="AZ56" s="564"/>
      <c r="BA56" s="232"/>
      <c r="BB56" s="232"/>
    </row>
    <row r="57" spans="1:54" s="234" customFormat="1" ht="18" customHeight="1" thickBot="1" x14ac:dyDescent="0.3">
      <c r="A57" s="244"/>
      <c r="B57" s="647"/>
      <c r="C57" s="605"/>
      <c r="D57" s="605"/>
      <c r="E57" s="605"/>
      <c r="F57" s="605"/>
      <c r="G57" s="605"/>
      <c r="H57" s="605"/>
      <c r="I57" s="605"/>
      <c r="J57" s="605"/>
      <c r="K57" s="605"/>
      <c r="L57" s="607"/>
      <c r="M57" s="607"/>
      <c r="N57" s="607"/>
      <c r="O57" s="607"/>
      <c r="P57" s="653" t="s">
        <v>599</v>
      </c>
      <c r="Q57" s="654" t="s">
        <v>599</v>
      </c>
      <c r="R57" s="654" t="s">
        <v>599</v>
      </c>
      <c r="S57" s="654" t="s">
        <v>599</v>
      </c>
      <c r="T57" s="654" t="s">
        <v>599</v>
      </c>
      <c r="U57" s="654" t="s">
        <v>599</v>
      </c>
      <c r="V57" s="655" t="s">
        <v>599</v>
      </c>
      <c r="W57" s="605"/>
      <c r="X57" s="605"/>
      <c r="Y57" s="605"/>
      <c r="Z57" s="637"/>
      <c r="AA57" s="638"/>
      <c r="AB57" s="638"/>
      <c r="AC57" s="638"/>
      <c r="AD57" s="638"/>
      <c r="AE57" s="638"/>
      <c r="AF57" s="639"/>
      <c r="AG57" s="635" t="s">
        <v>258</v>
      </c>
      <c r="AH57" s="630"/>
      <c r="AI57" s="631"/>
      <c r="AJ57" s="562">
        <v>1000</v>
      </c>
      <c r="AK57" s="563"/>
      <c r="AL57" s="563"/>
      <c r="AM57" s="564"/>
      <c r="AN57" s="562">
        <v>0</v>
      </c>
      <c r="AO57" s="563"/>
      <c r="AP57" s="563"/>
      <c r="AQ57" s="564"/>
      <c r="AR57" s="562">
        <v>0</v>
      </c>
      <c r="AS57" s="563"/>
      <c r="AT57" s="563"/>
      <c r="AU57" s="564"/>
      <c r="AV57" s="246"/>
      <c r="AW57" s="247"/>
      <c r="AX57" s="247"/>
      <c r="AY57" s="247"/>
      <c r="AZ57" s="248"/>
      <c r="BA57" s="232"/>
      <c r="BB57" s="232"/>
    </row>
    <row r="58" spans="1:54" s="234" customFormat="1" ht="27.75" customHeight="1" thickBot="1" x14ac:dyDescent="0.3">
      <c r="A58" s="244"/>
      <c r="B58" s="647"/>
      <c r="C58" s="605"/>
      <c r="D58" s="605"/>
      <c r="E58" s="605"/>
      <c r="F58" s="605"/>
      <c r="G58" s="605"/>
      <c r="H58" s="605"/>
      <c r="I58" s="605"/>
      <c r="J58" s="605"/>
      <c r="K58" s="605"/>
      <c r="L58" s="607"/>
      <c r="M58" s="607"/>
      <c r="N58" s="607"/>
      <c r="O58" s="607"/>
      <c r="P58" s="653" t="s">
        <v>600</v>
      </c>
      <c r="Q58" s="654"/>
      <c r="R58" s="654"/>
      <c r="S58" s="654"/>
      <c r="T58" s="654"/>
      <c r="U58" s="654"/>
      <c r="V58" s="655"/>
      <c r="W58" s="605"/>
      <c r="X58" s="605"/>
      <c r="Y58" s="605"/>
      <c r="Z58" s="637"/>
      <c r="AA58" s="638"/>
      <c r="AB58" s="638"/>
      <c r="AC58" s="638"/>
      <c r="AD58" s="638"/>
      <c r="AE58" s="638"/>
      <c r="AF58" s="639"/>
      <c r="AG58" s="635" t="s">
        <v>569</v>
      </c>
      <c r="AH58" s="630"/>
      <c r="AI58" s="631"/>
      <c r="AJ58" s="562">
        <v>50000</v>
      </c>
      <c r="AK58" s="563"/>
      <c r="AL58" s="563"/>
      <c r="AM58" s="564"/>
      <c r="AN58" s="562">
        <v>0</v>
      </c>
      <c r="AO58" s="563"/>
      <c r="AP58" s="563"/>
      <c r="AQ58" s="564"/>
      <c r="AR58" s="562">
        <v>0</v>
      </c>
      <c r="AS58" s="563"/>
      <c r="AT58" s="563"/>
      <c r="AU58" s="564"/>
      <c r="AV58" s="246"/>
      <c r="AW58" s="247"/>
      <c r="AX58" s="247"/>
      <c r="AY58" s="247"/>
      <c r="AZ58" s="248"/>
      <c r="BA58" s="232"/>
      <c r="BB58" s="232"/>
    </row>
    <row r="59" spans="1:54" s="234" customFormat="1" ht="18" customHeight="1" thickBot="1" x14ac:dyDescent="0.3">
      <c r="A59" s="244"/>
      <c r="B59" s="647"/>
      <c r="C59" s="605"/>
      <c r="D59" s="605"/>
      <c r="E59" s="605"/>
      <c r="F59" s="605"/>
      <c r="G59" s="605"/>
      <c r="H59" s="605"/>
      <c r="I59" s="605"/>
      <c r="J59" s="605"/>
      <c r="K59" s="605"/>
      <c r="L59" s="607"/>
      <c r="M59" s="607"/>
      <c r="N59" s="607"/>
      <c r="O59" s="607"/>
      <c r="P59" s="653"/>
      <c r="Q59" s="663"/>
      <c r="R59" s="663"/>
      <c r="S59" s="663"/>
      <c r="T59" s="663"/>
      <c r="U59" s="663"/>
      <c r="V59" s="664"/>
      <c r="W59" s="605"/>
      <c r="X59" s="605"/>
      <c r="Y59" s="605"/>
      <c r="Z59" s="637"/>
      <c r="AA59" s="638"/>
      <c r="AB59" s="638"/>
      <c r="AC59" s="638"/>
      <c r="AD59" s="638"/>
      <c r="AE59" s="638"/>
      <c r="AF59" s="639"/>
      <c r="AG59" s="635" t="s">
        <v>571</v>
      </c>
      <c r="AH59" s="630"/>
      <c r="AI59" s="631"/>
      <c r="AJ59" s="562"/>
      <c r="AK59" s="563"/>
      <c r="AL59" s="563"/>
      <c r="AM59" s="564"/>
      <c r="AN59" s="562">
        <v>0</v>
      </c>
      <c r="AO59" s="563"/>
      <c r="AP59" s="563"/>
      <c r="AQ59" s="564"/>
      <c r="AR59" s="562">
        <v>0</v>
      </c>
      <c r="AS59" s="563"/>
      <c r="AT59" s="563"/>
      <c r="AU59" s="564"/>
      <c r="AV59" s="246"/>
      <c r="AW59" s="247"/>
      <c r="AX59" s="247"/>
      <c r="AY59" s="247"/>
      <c r="AZ59" s="248"/>
      <c r="BA59" s="232"/>
      <c r="BB59" s="232"/>
    </row>
    <row r="60" spans="1:54" s="234" customFormat="1" ht="18" customHeight="1" thickBot="1" x14ac:dyDescent="0.3">
      <c r="A60" s="244"/>
      <c r="B60" s="647"/>
      <c r="C60" s="605"/>
      <c r="D60" s="605"/>
      <c r="E60" s="605"/>
      <c r="F60" s="605"/>
      <c r="G60" s="605"/>
      <c r="H60" s="605"/>
      <c r="I60" s="605"/>
      <c r="J60" s="605"/>
      <c r="K60" s="605"/>
      <c r="L60" s="607"/>
      <c r="M60" s="607"/>
      <c r="N60" s="607"/>
      <c r="O60" s="607"/>
      <c r="P60" s="653"/>
      <c r="Q60" s="654"/>
      <c r="R60" s="654"/>
      <c r="S60" s="654"/>
      <c r="T60" s="654"/>
      <c r="U60" s="654"/>
      <c r="V60" s="655"/>
      <c r="W60" s="605"/>
      <c r="X60" s="605"/>
      <c r="Y60" s="605"/>
      <c r="Z60" s="637"/>
      <c r="AA60" s="638"/>
      <c r="AB60" s="638"/>
      <c r="AC60" s="638"/>
      <c r="AD60" s="638"/>
      <c r="AE60" s="638"/>
      <c r="AF60" s="639"/>
      <c r="AG60" s="635" t="s">
        <v>573</v>
      </c>
      <c r="AH60" s="630"/>
      <c r="AI60" s="631"/>
      <c r="AJ60" s="562"/>
      <c r="AK60" s="563"/>
      <c r="AL60" s="563"/>
      <c r="AM60" s="564"/>
      <c r="AN60" s="562">
        <v>0</v>
      </c>
      <c r="AO60" s="563"/>
      <c r="AP60" s="563"/>
      <c r="AQ60" s="564"/>
      <c r="AR60" s="562">
        <v>0</v>
      </c>
      <c r="AS60" s="563"/>
      <c r="AT60" s="563"/>
      <c r="AU60" s="564"/>
      <c r="AV60" s="246"/>
      <c r="AW60" s="247"/>
      <c r="AX60" s="247"/>
      <c r="AY60" s="247"/>
      <c r="AZ60" s="248"/>
      <c r="BA60" s="232"/>
      <c r="BB60" s="232"/>
    </row>
    <row r="61" spans="1:54" s="234" customFormat="1" ht="18" customHeight="1" thickBot="1" x14ac:dyDescent="0.3">
      <c r="A61" s="244"/>
      <c r="B61" s="647"/>
      <c r="C61" s="605"/>
      <c r="D61" s="605"/>
      <c r="E61" s="605"/>
      <c r="F61" s="605"/>
      <c r="G61" s="605"/>
      <c r="H61" s="605"/>
      <c r="I61" s="605"/>
      <c r="J61" s="605"/>
      <c r="K61" s="605"/>
      <c r="L61" s="607"/>
      <c r="M61" s="607"/>
      <c r="N61" s="607"/>
      <c r="O61" s="607"/>
      <c r="P61" s="653" t="s">
        <v>601</v>
      </c>
      <c r="Q61" s="654" t="s">
        <v>601</v>
      </c>
      <c r="R61" s="654" t="s">
        <v>601</v>
      </c>
      <c r="S61" s="654" t="s">
        <v>601</v>
      </c>
      <c r="T61" s="654" t="s">
        <v>601</v>
      </c>
      <c r="U61" s="654" t="s">
        <v>601</v>
      </c>
      <c r="V61" s="655" t="s">
        <v>601</v>
      </c>
      <c r="W61" s="605"/>
      <c r="X61" s="605"/>
      <c r="Y61" s="605"/>
      <c r="Z61" s="637"/>
      <c r="AA61" s="638"/>
      <c r="AB61" s="638"/>
      <c r="AC61" s="638"/>
      <c r="AD61" s="638"/>
      <c r="AE61" s="638"/>
      <c r="AF61" s="639"/>
      <c r="AG61" s="635" t="s">
        <v>586</v>
      </c>
      <c r="AH61" s="630"/>
      <c r="AI61" s="631"/>
      <c r="AJ61" s="562">
        <v>11000</v>
      </c>
      <c r="AK61" s="563"/>
      <c r="AL61" s="563"/>
      <c r="AM61" s="564"/>
      <c r="AN61" s="562">
        <v>0</v>
      </c>
      <c r="AO61" s="563"/>
      <c r="AP61" s="563"/>
      <c r="AQ61" s="564"/>
      <c r="AR61" s="562">
        <v>0</v>
      </c>
      <c r="AS61" s="563"/>
      <c r="AT61" s="563"/>
      <c r="AU61" s="564"/>
      <c r="AV61" s="246"/>
      <c r="AW61" s="247"/>
      <c r="AX61" s="247"/>
      <c r="AY61" s="247"/>
      <c r="AZ61" s="248"/>
      <c r="BA61" s="232"/>
      <c r="BB61" s="232"/>
    </row>
    <row r="62" spans="1:54" s="234" customFormat="1" ht="18" customHeight="1" thickBot="1" x14ac:dyDescent="0.3">
      <c r="A62" s="244"/>
      <c r="B62" s="647"/>
      <c r="C62" s="605"/>
      <c r="D62" s="605"/>
      <c r="E62" s="605"/>
      <c r="F62" s="605"/>
      <c r="G62" s="605"/>
      <c r="H62" s="605"/>
      <c r="I62" s="605"/>
      <c r="J62" s="605"/>
      <c r="K62" s="605"/>
      <c r="L62" s="607"/>
      <c r="M62" s="607"/>
      <c r="N62" s="607"/>
      <c r="O62" s="607"/>
      <c r="P62" s="653" t="s">
        <v>602</v>
      </c>
      <c r="Q62" s="654"/>
      <c r="R62" s="654"/>
      <c r="S62" s="654"/>
      <c r="T62" s="654"/>
      <c r="U62" s="654"/>
      <c r="V62" s="655"/>
      <c r="W62" s="605"/>
      <c r="X62" s="605"/>
      <c r="Y62" s="605"/>
      <c r="Z62" s="637"/>
      <c r="AA62" s="638"/>
      <c r="AB62" s="638"/>
      <c r="AC62" s="638"/>
      <c r="AD62" s="638"/>
      <c r="AE62" s="638"/>
      <c r="AF62" s="639"/>
      <c r="AG62" s="635" t="s">
        <v>589</v>
      </c>
      <c r="AH62" s="630"/>
      <c r="AI62" s="631"/>
      <c r="AJ62" s="562">
        <v>60000</v>
      </c>
      <c r="AK62" s="563"/>
      <c r="AL62" s="563"/>
      <c r="AM62" s="564"/>
      <c r="AN62" s="562">
        <v>0</v>
      </c>
      <c r="AO62" s="563"/>
      <c r="AP62" s="563"/>
      <c r="AQ62" s="564"/>
      <c r="AR62" s="562">
        <v>0</v>
      </c>
      <c r="AS62" s="563"/>
      <c r="AT62" s="563"/>
      <c r="AU62" s="564"/>
      <c r="AV62" s="246"/>
      <c r="AW62" s="247"/>
      <c r="AX62" s="247"/>
      <c r="AY62" s="247"/>
      <c r="AZ62" s="248"/>
      <c r="BA62" s="232"/>
      <c r="BB62" s="232"/>
    </row>
    <row r="63" spans="1:54" s="234" customFormat="1" ht="30.6" customHeight="1" thickBot="1" x14ac:dyDescent="0.3">
      <c r="A63" s="244"/>
      <c r="B63" s="647"/>
      <c r="C63" s="605"/>
      <c r="D63" s="605"/>
      <c r="E63" s="605"/>
      <c r="F63" s="605"/>
      <c r="G63" s="605"/>
      <c r="H63" s="605"/>
      <c r="I63" s="605"/>
      <c r="J63" s="605"/>
      <c r="K63" s="605"/>
      <c r="L63" s="607"/>
      <c r="M63" s="607"/>
      <c r="N63" s="607"/>
      <c r="O63" s="607"/>
      <c r="P63" s="653" t="s">
        <v>603</v>
      </c>
      <c r="Q63" s="654" t="s">
        <v>604</v>
      </c>
      <c r="R63" s="654" t="s">
        <v>604</v>
      </c>
      <c r="S63" s="654" t="s">
        <v>604</v>
      </c>
      <c r="T63" s="654" t="s">
        <v>604</v>
      </c>
      <c r="U63" s="654" t="s">
        <v>604</v>
      </c>
      <c r="V63" s="655" t="s">
        <v>604</v>
      </c>
      <c r="W63" s="605"/>
      <c r="X63" s="605"/>
      <c r="Y63" s="605"/>
      <c r="Z63" s="637"/>
      <c r="AA63" s="638"/>
      <c r="AB63" s="638"/>
      <c r="AC63" s="638"/>
      <c r="AD63" s="638"/>
      <c r="AE63" s="638"/>
      <c r="AF63" s="639"/>
      <c r="AG63" s="635" t="s">
        <v>591</v>
      </c>
      <c r="AH63" s="630"/>
      <c r="AI63" s="631"/>
      <c r="AJ63" s="562"/>
      <c r="AK63" s="563"/>
      <c r="AL63" s="563"/>
      <c r="AM63" s="564"/>
      <c r="AN63" s="562">
        <v>0</v>
      </c>
      <c r="AO63" s="563"/>
      <c r="AP63" s="563"/>
      <c r="AQ63" s="564"/>
      <c r="AR63" s="562">
        <v>0</v>
      </c>
      <c r="AS63" s="563"/>
      <c r="AT63" s="563"/>
      <c r="AU63" s="564"/>
      <c r="AV63" s="562"/>
      <c r="AW63" s="563"/>
      <c r="AX63" s="563"/>
      <c r="AY63" s="563"/>
      <c r="AZ63" s="564"/>
      <c r="BA63" s="232"/>
      <c r="BB63" s="232"/>
    </row>
    <row r="64" spans="1:54" s="234" customFormat="1" ht="18" customHeight="1" thickBot="1" x14ac:dyDescent="0.3">
      <c r="A64" s="244"/>
      <c r="B64" s="648"/>
      <c r="C64" s="649"/>
      <c r="D64" s="649"/>
      <c r="E64" s="649"/>
      <c r="F64" s="649"/>
      <c r="G64" s="649"/>
      <c r="H64" s="649"/>
      <c r="I64" s="649"/>
      <c r="J64" s="649"/>
      <c r="K64" s="649"/>
      <c r="L64" s="651"/>
      <c r="M64" s="651"/>
      <c r="N64" s="651"/>
      <c r="O64" s="651"/>
      <c r="P64" s="653" t="s">
        <v>605</v>
      </c>
      <c r="Q64" s="654"/>
      <c r="R64" s="654"/>
      <c r="S64" s="654"/>
      <c r="T64" s="654"/>
      <c r="U64" s="654"/>
      <c r="V64" s="655"/>
      <c r="W64" s="636"/>
      <c r="X64" s="636"/>
      <c r="Y64" s="636"/>
      <c r="Z64" s="640"/>
      <c r="AA64" s="641"/>
      <c r="AB64" s="641"/>
      <c r="AC64" s="641"/>
      <c r="AD64" s="641"/>
      <c r="AE64" s="641"/>
      <c r="AF64" s="642"/>
      <c r="AG64" s="635" t="s">
        <v>606</v>
      </c>
      <c r="AH64" s="630"/>
      <c r="AI64" s="631"/>
      <c r="AJ64" s="562">
        <v>35000</v>
      </c>
      <c r="AK64" s="563"/>
      <c r="AL64" s="563"/>
      <c r="AM64" s="564"/>
      <c r="AN64" s="562">
        <v>0</v>
      </c>
      <c r="AO64" s="563"/>
      <c r="AP64" s="563"/>
      <c r="AQ64" s="564"/>
      <c r="AR64" s="562">
        <v>0</v>
      </c>
      <c r="AS64" s="563"/>
      <c r="AT64" s="563"/>
      <c r="AU64" s="564"/>
      <c r="AV64" s="246"/>
      <c r="AW64" s="247"/>
      <c r="AX64" s="247"/>
      <c r="AY64" s="247"/>
      <c r="AZ64" s="248"/>
      <c r="BA64" s="232"/>
      <c r="BB64" s="232"/>
    </row>
    <row r="65" spans="1:54" s="234" customFormat="1" ht="18" customHeight="1" thickBot="1" x14ac:dyDescent="0.3">
      <c r="A65" s="244"/>
      <c r="B65" s="648"/>
      <c r="C65" s="649"/>
      <c r="D65" s="649"/>
      <c r="E65" s="649"/>
      <c r="F65" s="649"/>
      <c r="G65" s="649"/>
      <c r="H65" s="649"/>
      <c r="I65" s="649"/>
      <c r="J65" s="649"/>
      <c r="K65" s="649"/>
      <c r="L65" s="652"/>
      <c r="M65" s="652"/>
      <c r="N65" s="652"/>
      <c r="O65" s="652"/>
      <c r="P65" s="653"/>
      <c r="Q65" s="654"/>
      <c r="R65" s="654"/>
      <c r="S65" s="654"/>
      <c r="T65" s="654"/>
      <c r="U65" s="654"/>
      <c r="V65" s="665"/>
      <c r="W65" s="643" t="s">
        <v>123</v>
      </c>
      <c r="X65" s="644"/>
      <c r="Y65" s="644"/>
      <c r="Z65" s="645"/>
      <c r="AA65" s="645"/>
      <c r="AB65" s="645"/>
      <c r="AC65" s="645"/>
      <c r="AD65" s="645"/>
      <c r="AE65" s="645"/>
      <c r="AF65" s="646"/>
      <c r="AG65" s="629" t="s">
        <v>245</v>
      </c>
      <c r="AH65" s="630"/>
      <c r="AI65" s="631"/>
      <c r="AJ65" s="632">
        <f>SUM(AJ56:AM64)</f>
        <v>159000</v>
      </c>
      <c r="AK65" s="633"/>
      <c r="AL65" s="633"/>
      <c r="AM65" s="634"/>
      <c r="AN65" s="632">
        <f t="shared" ref="AN65" si="7">SUM(AN56:AQ64)</f>
        <v>0</v>
      </c>
      <c r="AO65" s="633"/>
      <c r="AP65" s="633"/>
      <c r="AQ65" s="634"/>
      <c r="AR65" s="632">
        <f t="shared" ref="AR65" si="8">SUM(AR56:AU64)</f>
        <v>0</v>
      </c>
      <c r="AS65" s="633"/>
      <c r="AT65" s="633"/>
      <c r="AU65" s="634"/>
      <c r="AV65" s="562"/>
      <c r="AW65" s="563"/>
      <c r="AX65" s="563"/>
      <c r="AY65" s="563"/>
      <c r="AZ65" s="564"/>
      <c r="BA65" s="232"/>
      <c r="BB65" s="232"/>
    </row>
    <row r="66" spans="1:54" s="234" customFormat="1" ht="18" customHeight="1" thickBot="1" x14ac:dyDescent="0.3">
      <c r="A66" s="244"/>
      <c r="B66" s="605" t="s">
        <v>607</v>
      </c>
      <c r="C66" s="605"/>
      <c r="D66" s="605"/>
      <c r="E66" s="605"/>
      <c r="F66" s="605"/>
      <c r="G66" s="605"/>
      <c r="H66" s="605"/>
      <c r="I66" s="605"/>
      <c r="J66" s="605"/>
      <c r="K66" s="605"/>
      <c r="L66" s="606"/>
      <c r="M66" s="606"/>
      <c r="N66" s="606"/>
      <c r="O66" s="606"/>
      <c r="P66" s="608" t="s">
        <v>622</v>
      </c>
      <c r="Q66" s="609"/>
      <c r="R66" s="609"/>
      <c r="S66" s="609"/>
      <c r="T66" s="609"/>
      <c r="U66" s="609"/>
      <c r="V66" s="610"/>
      <c r="W66" s="611" t="s">
        <v>503</v>
      </c>
      <c r="X66" s="612"/>
      <c r="Y66" s="613"/>
      <c r="Z66" s="611" t="s">
        <v>492</v>
      </c>
      <c r="AA66" s="612"/>
      <c r="AB66" s="612"/>
      <c r="AC66" s="612"/>
      <c r="AD66" s="612"/>
      <c r="AE66" s="612"/>
      <c r="AF66" s="613"/>
      <c r="AG66" s="617" t="s">
        <v>255</v>
      </c>
      <c r="AH66" s="567"/>
      <c r="AI66" s="618"/>
      <c r="AJ66" s="568">
        <v>15000</v>
      </c>
      <c r="AK66" s="569"/>
      <c r="AL66" s="569"/>
      <c r="AM66" s="570"/>
      <c r="AN66" s="568">
        <v>0</v>
      </c>
      <c r="AO66" s="569"/>
      <c r="AP66" s="569"/>
      <c r="AQ66" s="570"/>
      <c r="AR66" s="568">
        <v>0</v>
      </c>
      <c r="AS66" s="569"/>
      <c r="AT66" s="569"/>
      <c r="AU66" s="570"/>
      <c r="AV66" s="568"/>
      <c r="AW66" s="569"/>
      <c r="AX66" s="569"/>
      <c r="AY66" s="569"/>
      <c r="AZ66" s="570"/>
      <c r="BA66" s="232"/>
      <c r="BB66" s="232"/>
    </row>
    <row r="67" spans="1:54" s="234" customFormat="1" ht="18" customHeight="1" thickBot="1" x14ac:dyDescent="0.3">
      <c r="A67" s="244"/>
      <c r="B67" s="605"/>
      <c r="C67" s="605"/>
      <c r="D67" s="605"/>
      <c r="E67" s="605"/>
      <c r="F67" s="605"/>
      <c r="G67" s="605"/>
      <c r="H67" s="605"/>
      <c r="I67" s="605"/>
      <c r="J67" s="605"/>
      <c r="K67" s="605"/>
      <c r="L67" s="607"/>
      <c r="M67" s="607"/>
      <c r="N67" s="607"/>
      <c r="O67" s="607"/>
      <c r="P67" s="608"/>
      <c r="Q67" s="609"/>
      <c r="R67" s="609"/>
      <c r="S67" s="609"/>
      <c r="T67" s="609"/>
      <c r="U67" s="609"/>
      <c r="V67" s="610"/>
      <c r="W67" s="614"/>
      <c r="X67" s="615"/>
      <c r="Y67" s="616"/>
      <c r="Z67" s="614"/>
      <c r="AA67" s="615"/>
      <c r="AB67" s="615"/>
      <c r="AC67" s="615"/>
      <c r="AD67" s="615"/>
      <c r="AE67" s="615"/>
      <c r="AF67" s="616"/>
      <c r="AG67" s="635" t="s">
        <v>256</v>
      </c>
      <c r="AH67" s="630"/>
      <c r="AI67" s="631"/>
      <c r="AJ67" s="562"/>
      <c r="AK67" s="563"/>
      <c r="AL67" s="563"/>
      <c r="AM67" s="564"/>
      <c r="AN67" s="562"/>
      <c r="AO67" s="563"/>
      <c r="AP67" s="563"/>
      <c r="AQ67" s="564"/>
      <c r="AR67" s="562"/>
      <c r="AS67" s="563"/>
      <c r="AT67" s="563"/>
      <c r="AU67" s="564"/>
      <c r="AV67" s="562"/>
      <c r="AW67" s="563"/>
      <c r="AX67" s="563"/>
      <c r="AY67" s="563"/>
      <c r="AZ67" s="564"/>
      <c r="BA67" s="232"/>
      <c r="BB67" s="232"/>
    </row>
    <row r="68" spans="1:54" s="234" customFormat="1" ht="18" customHeight="1" thickBot="1" x14ac:dyDescent="0.3">
      <c r="A68" s="244"/>
      <c r="B68" s="605"/>
      <c r="C68" s="605"/>
      <c r="D68" s="605"/>
      <c r="E68" s="605"/>
      <c r="F68" s="605"/>
      <c r="G68" s="605"/>
      <c r="H68" s="605"/>
      <c r="I68" s="605"/>
      <c r="J68" s="605"/>
      <c r="K68" s="605"/>
      <c r="L68" s="607"/>
      <c r="M68" s="607"/>
      <c r="N68" s="607"/>
      <c r="O68" s="607"/>
      <c r="P68" s="608"/>
      <c r="Q68" s="609"/>
      <c r="R68" s="609"/>
      <c r="S68" s="609"/>
      <c r="T68" s="609"/>
      <c r="U68" s="609"/>
      <c r="V68" s="610"/>
      <c r="W68" s="626" t="s">
        <v>123</v>
      </c>
      <c r="X68" s="627"/>
      <c r="Y68" s="627"/>
      <c r="Z68" s="627"/>
      <c r="AA68" s="627"/>
      <c r="AB68" s="627"/>
      <c r="AC68" s="627"/>
      <c r="AD68" s="627"/>
      <c r="AE68" s="627"/>
      <c r="AF68" s="628"/>
      <c r="AG68" s="629" t="s">
        <v>246</v>
      </c>
      <c r="AH68" s="630"/>
      <c r="AI68" s="631"/>
      <c r="AJ68" s="632">
        <f>SUM(AJ66:AM67)</f>
        <v>15000</v>
      </c>
      <c r="AK68" s="633"/>
      <c r="AL68" s="633"/>
      <c r="AM68" s="634"/>
      <c r="AN68" s="632">
        <f t="shared" ref="AN68" si="9">SUM(AN66:AQ67)</f>
        <v>0</v>
      </c>
      <c r="AO68" s="633"/>
      <c r="AP68" s="633"/>
      <c r="AQ68" s="634"/>
      <c r="AR68" s="632">
        <f t="shared" ref="AR68" si="10">SUM(AR66:AU67)</f>
        <v>0</v>
      </c>
      <c r="AS68" s="633"/>
      <c r="AT68" s="633"/>
      <c r="AU68" s="634"/>
      <c r="AV68" s="562"/>
      <c r="AW68" s="563"/>
      <c r="AX68" s="563"/>
      <c r="AY68" s="563"/>
      <c r="AZ68" s="564"/>
      <c r="BA68" s="232"/>
      <c r="BB68" s="232"/>
    </row>
    <row r="69" spans="1:54" s="234" customFormat="1" ht="18" customHeight="1" thickBot="1" x14ac:dyDescent="0.3">
      <c r="A69" s="244"/>
      <c r="B69" s="647" t="s">
        <v>608</v>
      </c>
      <c r="C69" s="605"/>
      <c r="D69" s="605"/>
      <c r="E69" s="605"/>
      <c r="F69" s="605"/>
      <c r="G69" s="605"/>
      <c r="H69" s="605"/>
      <c r="I69" s="605"/>
      <c r="J69" s="605"/>
      <c r="K69" s="605"/>
      <c r="L69" s="607"/>
      <c r="M69" s="607"/>
      <c r="N69" s="607"/>
      <c r="O69" s="607"/>
      <c r="P69" s="653" t="s">
        <v>623</v>
      </c>
      <c r="Q69" s="654"/>
      <c r="R69" s="654"/>
      <c r="S69" s="654"/>
      <c r="T69" s="654"/>
      <c r="U69" s="654"/>
      <c r="V69" s="655"/>
      <c r="W69" s="574" t="s">
        <v>505</v>
      </c>
      <c r="X69" s="572"/>
      <c r="Y69" s="572"/>
      <c r="Z69" s="605" t="s">
        <v>492</v>
      </c>
      <c r="AA69" s="605"/>
      <c r="AB69" s="605"/>
      <c r="AC69" s="605"/>
      <c r="AD69" s="605"/>
      <c r="AE69" s="605"/>
      <c r="AF69" s="605"/>
      <c r="AG69" s="635" t="s">
        <v>257</v>
      </c>
      <c r="AH69" s="630"/>
      <c r="AI69" s="631"/>
      <c r="AJ69" s="562">
        <v>15000</v>
      </c>
      <c r="AK69" s="563"/>
      <c r="AL69" s="563"/>
      <c r="AM69" s="564"/>
      <c r="AN69" s="562">
        <v>0</v>
      </c>
      <c r="AO69" s="563"/>
      <c r="AP69" s="563"/>
      <c r="AQ69" s="564"/>
      <c r="AR69" s="562">
        <v>0</v>
      </c>
      <c r="AS69" s="563"/>
      <c r="AT69" s="563"/>
      <c r="AU69" s="564"/>
      <c r="AV69" s="562"/>
      <c r="AW69" s="563"/>
      <c r="AX69" s="563"/>
      <c r="AY69" s="563"/>
      <c r="AZ69" s="564"/>
      <c r="BA69" s="232"/>
      <c r="BB69" s="232"/>
    </row>
    <row r="70" spans="1:54" s="234" customFormat="1" ht="18" customHeight="1" thickBot="1" x14ac:dyDescent="0.3">
      <c r="A70" s="244"/>
      <c r="B70" s="647"/>
      <c r="C70" s="605"/>
      <c r="D70" s="605"/>
      <c r="E70" s="605"/>
      <c r="F70" s="605"/>
      <c r="G70" s="605"/>
      <c r="H70" s="605"/>
      <c r="I70" s="605"/>
      <c r="J70" s="605"/>
      <c r="K70" s="605"/>
      <c r="L70" s="607"/>
      <c r="M70" s="607"/>
      <c r="N70" s="607"/>
      <c r="O70" s="607"/>
      <c r="P70" s="653"/>
      <c r="Q70" s="654"/>
      <c r="R70" s="654"/>
      <c r="S70" s="654"/>
      <c r="T70" s="654"/>
      <c r="U70" s="654"/>
      <c r="V70" s="655"/>
      <c r="W70" s="637"/>
      <c r="X70" s="638"/>
      <c r="Y70" s="638"/>
      <c r="Z70" s="605"/>
      <c r="AA70" s="605"/>
      <c r="AB70" s="605"/>
      <c r="AC70" s="605"/>
      <c r="AD70" s="605"/>
      <c r="AE70" s="605"/>
      <c r="AF70" s="605"/>
      <c r="AG70" s="635" t="s">
        <v>258</v>
      </c>
      <c r="AH70" s="630"/>
      <c r="AI70" s="631"/>
      <c r="AJ70" s="562">
        <v>0</v>
      </c>
      <c r="AK70" s="563"/>
      <c r="AL70" s="563"/>
      <c r="AM70" s="564"/>
      <c r="AN70" s="562">
        <v>0</v>
      </c>
      <c r="AO70" s="563"/>
      <c r="AP70" s="563"/>
      <c r="AQ70" s="564"/>
      <c r="AR70" s="562">
        <v>0</v>
      </c>
      <c r="AS70" s="563"/>
      <c r="AT70" s="563"/>
      <c r="AU70" s="564"/>
      <c r="AV70" s="562"/>
      <c r="AW70" s="563"/>
      <c r="AX70" s="563"/>
      <c r="AY70" s="563"/>
      <c r="AZ70" s="564"/>
      <c r="BA70" s="232"/>
      <c r="BB70" s="232"/>
    </row>
    <row r="71" spans="1:54" s="234" customFormat="1" ht="18" customHeight="1" thickBot="1" x14ac:dyDescent="0.3">
      <c r="A71" s="244"/>
      <c r="B71" s="648"/>
      <c r="C71" s="649"/>
      <c r="D71" s="649"/>
      <c r="E71" s="649"/>
      <c r="F71" s="649"/>
      <c r="G71" s="649"/>
      <c r="H71" s="649"/>
      <c r="I71" s="649"/>
      <c r="J71" s="649"/>
      <c r="K71" s="649"/>
      <c r="L71" s="651"/>
      <c r="M71" s="651"/>
      <c r="N71" s="651"/>
      <c r="O71" s="651"/>
      <c r="P71" s="608"/>
      <c r="Q71" s="609"/>
      <c r="R71" s="609"/>
      <c r="S71" s="609"/>
      <c r="T71" s="609"/>
      <c r="U71" s="609"/>
      <c r="V71" s="610"/>
      <c r="W71" s="666"/>
      <c r="X71" s="667"/>
      <c r="Y71" s="667"/>
      <c r="Z71" s="636"/>
      <c r="AA71" s="636"/>
      <c r="AB71" s="636"/>
      <c r="AC71" s="636"/>
      <c r="AD71" s="636"/>
      <c r="AE71" s="636"/>
      <c r="AF71" s="636"/>
      <c r="AG71" s="635" t="s">
        <v>569</v>
      </c>
      <c r="AH71" s="630"/>
      <c r="AI71" s="631"/>
      <c r="AJ71" s="562"/>
      <c r="AK71" s="563"/>
      <c r="AL71" s="563"/>
      <c r="AM71" s="564"/>
      <c r="AN71" s="562">
        <v>0</v>
      </c>
      <c r="AO71" s="563"/>
      <c r="AP71" s="563"/>
      <c r="AQ71" s="564"/>
      <c r="AR71" s="562">
        <v>0</v>
      </c>
      <c r="AS71" s="563"/>
      <c r="AT71" s="563"/>
      <c r="AU71" s="564"/>
      <c r="AV71" s="246"/>
      <c r="AW71" s="247"/>
      <c r="AX71" s="247"/>
      <c r="AY71" s="247"/>
      <c r="AZ71" s="248"/>
      <c r="BA71" s="232"/>
      <c r="BB71" s="232"/>
    </row>
    <row r="72" spans="1:54" s="234" customFormat="1" ht="18" customHeight="1" thickBot="1" x14ac:dyDescent="0.3">
      <c r="A72" s="244"/>
      <c r="B72" s="648"/>
      <c r="C72" s="649"/>
      <c r="D72" s="649"/>
      <c r="E72" s="649"/>
      <c r="F72" s="649"/>
      <c r="G72" s="649"/>
      <c r="H72" s="649"/>
      <c r="I72" s="649"/>
      <c r="J72" s="649"/>
      <c r="K72" s="649"/>
      <c r="L72" s="651"/>
      <c r="M72" s="651"/>
      <c r="N72" s="651"/>
      <c r="O72" s="651"/>
      <c r="P72" s="608"/>
      <c r="Q72" s="609"/>
      <c r="R72" s="609"/>
      <c r="S72" s="609"/>
      <c r="T72" s="609"/>
      <c r="U72" s="609"/>
      <c r="V72" s="610"/>
      <c r="W72" s="666"/>
      <c r="X72" s="668"/>
      <c r="Y72" s="668"/>
      <c r="Z72" s="636"/>
      <c r="AA72" s="636"/>
      <c r="AB72" s="636"/>
      <c r="AC72" s="636"/>
      <c r="AD72" s="636"/>
      <c r="AE72" s="636"/>
      <c r="AF72" s="636"/>
      <c r="AG72" s="635" t="s">
        <v>571</v>
      </c>
      <c r="AH72" s="630"/>
      <c r="AI72" s="631"/>
      <c r="AJ72" s="562"/>
      <c r="AK72" s="563"/>
      <c r="AL72" s="563"/>
      <c r="AM72" s="564"/>
      <c r="AN72" s="562">
        <v>0</v>
      </c>
      <c r="AO72" s="563"/>
      <c r="AP72" s="563"/>
      <c r="AQ72" s="564"/>
      <c r="AR72" s="562">
        <v>0</v>
      </c>
      <c r="AS72" s="563"/>
      <c r="AT72" s="563"/>
      <c r="AU72" s="564"/>
      <c r="AV72" s="246"/>
      <c r="AW72" s="247"/>
      <c r="AX72" s="247"/>
      <c r="AY72" s="247"/>
      <c r="AZ72" s="248"/>
      <c r="BA72" s="232"/>
      <c r="BB72" s="232"/>
    </row>
    <row r="73" spans="1:54" s="234" customFormat="1" ht="18" customHeight="1" thickBot="1" x14ac:dyDescent="0.3">
      <c r="A73" s="244"/>
      <c r="B73" s="648"/>
      <c r="C73" s="649"/>
      <c r="D73" s="649"/>
      <c r="E73" s="649"/>
      <c r="F73" s="649"/>
      <c r="G73" s="649"/>
      <c r="H73" s="649"/>
      <c r="I73" s="649"/>
      <c r="J73" s="649"/>
      <c r="K73" s="649"/>
      <c r="L73" s="651"/>
      <c r="M73" s="651"/>
      <c r="N73" s="651"/>
      <c r="O73" s="651"/>
      <c r="P73" s="608"/>
      <c r="Q73" s="609"/>
      <c r="R73" s="609"/>
      <c r="S73" s="609"/>
      <c r="T73" s="609"/>
      <c r="U73" s="609"/>
      <c r="V73" s="610"/>
      <c r="W73" s="666"/>
      <c r="X73" s="668"/>
      <c r="Y73" s="668"/>
      <c r="Z73" s="636"/>
      <c r="AA73" s="636"/>
      <c r="AB73" s="636"/>
      <c r="AC73" s="636"/>
      <c r="AD73" s="636"/>
      <c r="AE73" s="636"/>
      <c r="AF73" s="636"/>
      <c r="AG73" s="635" t="s">
        <v>573</v>
      </c>
      <c r="AH73" s="630"/>
      <c r="AI73" s="631"/>
      <c r="AJ73" s="562"/>
      <c r="AK73" s="563"/>
      <c r="AL73" s="563"/>
      <c r="AM73" s="564"/>
      <c r="AN73" s="562">
        <v>0</v>
      </c>
      <c r="AO73" s="563"/>
      <c r="AP73" s="563"/>
      <c r="AQ73" s="564"/>
      <c r="AR73" s="562">
        <v>0</v>
      </c>
      <c r="AS73" s="563"/>
      <c r="AT73" s="563"/>
      <c r="AU73" s="564"/>
      <c r="AV73" s="246"/>
      <c r="AW73" s="247"/>
      <c r="AX73" s="247"/>
      <c r="AY73" s="247"/>
      <c r="AZ73" s="248"/>
      <c r="BA73" s="232"/>
      <c r="BB73" s="232"/>
    </row>
    <row r="74" spans="1:54" s="234" customFormat="1" ht="18" customHeight="1" thickBot="1" x14ac:dyDescent="0.3">
      <c r="A74" s="244"/>
      <c r="B74" s="648"/>
      <c r="C74" s="649"/>
      <c r="D74" s="649"/>
      <c r="E74" s="649"/>
      <c r="F74" s="649"/>
      <c r="G74" s="649"/>
      <c r="H74" s="649"/>
      <c r="I74" s="649"/>
      <c r="J74" s="649"/>
      <c r="K74" s="649"/>
      <c r="L74" s="651"/>
      <c r="M74" s="651"/>
      <c r="N74" s="651"/>
      <c r="O74" s="651"/>
      <c r="P74" s="608"/>
      <c r="Q74" s="609"/>
      <c r="R74" s="609"/>
      <c r="S74" s="609"/>
      <c r="T74" s="609"/>
      <c r="U74" s="609"/>
      <c r="V74" s="610"/>
      <c r="W74" s="666"/>
      <c r="X74" s="668"/>
      <c r="Y74" s="668"/>
      <c r="Z74" s="636"/>
      <c r="AA74" s="636"/>
      <c r="AB74" s="636"/>
      <c r="AC74" s="636"/>
      <c r="AD74" s="636"/>
      <c r="AE74" s="636"/>
      <c r="AF74" s="636"/>
      <c r="AG74" s="635" t="s">
        <v>586</v>
      </c>
      <c r="AH74" s="630"/>
      <c r="AI74" s="631"/>
      <c r="AJ74" s="562"/>
      <c r="AK74" s="563"/>
      <c r="AL74" s="563"/>
      <c r="AM74" s="564"/>
      <c r="AN74" s="562">
        <v>0</v>
      </c>
      <c r="AO74" s="563"/>
      <c r="AP74" s="563"/>
      <c r="AQ74" s="564"/>
      <c r="AR74" s="562">
        <v>0</v>
      </c>
      <c r="AS74" s="563"/>
      <c r="AT74" s="563"/>
      <c r="AU74" s="564"/>
      <c r="AV74" s="246"/>
      <c r="AW74" s="247"/>
      <c r="AX74" s="247"/>
      <c r="AY74" s="247"/>
      <c r="AZ74" s="248"/>
      <c r="BA74" s="232"/>
      <c r="BB74" s="232"/>
    </row>
    <row r="75" spans="1:54" s="234" customFormat="1" ht="18" customHeight="1" thickBot="1" x14ac:dyDescent="0.3">
      <c r="A75" s="244"/>
      <c r="B75" s="648"/>
      <c r="C75" s="649"/>
      <c r="D75" s="649"/>
      <c r="E75" s="649"/>
      <c r="F75" s="649"/>
      <c r="G75" s="649"/>
      <c r="H75" s="649"/>
      <c r="I75" s="649"/>
      <c r="J75" s="649"/>
      <c r="K75" s="649"/>
      <c r="L75" s="651"/>
      <c r="M75" s="651"/>
      <c r="N75" s="651"/>
      <c r="O75" s="651"/>
      <c r="P75" s="608"/>
      <c r="Q75" s="609"/>
      <c r="R75" s="609"/>
      <c r="S75" s="609"/>
      <c r="T75" s="609"/>
      <c r="U75" s="609"/>
      <c r="V75" s="610"/>
      <c r="W75" s="666"/>
      <c r="X75" s="668"/>
      <c r="Y75" s="668"/>
      <c r="Z75" s="636"/>
      <c r="AA75" s="636"/>
      <c r="AB75" s="636"/>
      <c r="AC75" s="636"/>
      <c r="AD75" s="636"/>
      <c r="AE75" s="636"/>
      <c r="AF75" s="636"/>
      <c r="AG75" s="635" t="s">
        <v>589</v>
      </c>
      <c r="AH75" s="630"/>
      <c r="AI75" s="631"/>
      <c r="AJ75" s="562"/>
      <c r="AK75" s="563"/>
      <c r="AL75" s="563"/>
      <c r="AM75" s="564"/>
      <c r="AN75" s="562">
        <v>0</v>
      </c>
      <c r="AO75" s="563"/>
      <c r="AP75" s="563"/>
      <c r="AQ75" s="564"/>
      <c r="AR75" s="562">
        <v>0</v>
      </c>
      <c r="AS75" s="563"/>
      <c r="AT75" s="563"/>
      <c r="AU75" s="564"/>
      <c r="AV75" s="246"/>
      <c r="AW75" s="247"/>
      <c r="AX75" s="247"/>
      <c r="AY75" s="247"/>
      <c r="AZ75" s="248"/>
      <c r="BA75" s="232"/>
      <c r="BB75" s="232"/>
    </row>
    <row r="76" spans="1:54" s="234" customFormat="1" ht="18" customHeight="1" thickBot="1" x14ac:dyDescent="0.3">
      <c r="A76" s="244"/>
      <c r="B76" s="648"/>
      <c r="C76" s="649"/>
      <c r="D76" s="649"/>
      <c r="E76" s="649"/>
      <c r="F76" s="649"/>
      <c r="G76" s="649"/>
      <c r="H76" s="649"/>
      <c r="I76" s="649"/>
      <c r="J76" s="649"/>
      <c r="K76" s="649"/>
      <c r="L76" s="651"/>
      <c r="M76" s="651"/>
      <c r="N76" s="651"/>
      <c r="O76" s="651"/>
      <c r="P76" s="608"/>
      <c r="Q76" s="609"/>
      <c r="R76" s="609"/>
      <c r="S76" s="609"/>
      <c r="T76" s="609"/>
      <c r="U76" s="609"/>
      <c r="V76" s="610"/>
      <c r="W76" s="666"/>
      <c r="X76" s="668"/>
      <c r="Y76" s="668"/>
      <c r="Z76" s="636"/>
      <c r="AA76" s="636"/>
      <c r="AB76" s="636"/>
      <c r="AC76" s="636"/>
      <c r="AD76" s="636"/>
      <c r="AE76" s="636"/>
      <c r="AF76" s="636"/>
      <c r="AG76" s="635" t="s">
        <v>591</v>
      </c>
      <c r="AH76" s="630"/>
      <c r="AI76" s="631"/>
      <c r="AJ76" s="562"/>
      <c r="AK76" s="563"/>
      <c r="AL76" s="563"/>
      <c r="AM76" s="564"/>
      <c r="AN76" s="562">
        <v>0</v>
      </c>
      <c r="AO76" s="563"/>
      <c r="AP76" s="563"/>
      <c r="AQ76" s="564"/>
      <c r="AR76" s="562">
        <v>0</v>
      </c>
      <c r="AS76" s="563"/>
      <c r="AT76" s="563"/>
      <c r="AU76" s="564"/>
      <c r="AV76" s="246"/>
      <c r="AW76" s="247"/>
      <c r="AX76" s="247"/>
      <c r="AY76" s="247"/>
      <c r="AZ76" s="248"/>
      <c r="BA76" s="232"/>
      <c r="BB76" s="232"/>
    </row>
    <row r="77" spans="1:54" s="234" customFormat="1" ht="18" customHeight="1" thickBot="1" x14ac:dyDescent="0.3">
      <c r="A77" s="244"/>
      <c r="B77" s="648"/>
      <c r="C77" s="649"/>
      <c r="D77" s="649"/>
      <c r="E77" s="649"/>
      <c r="F77" s="649"/>
      <c r="G77" s="649"/>
      <c r="H77" s="649"/>
      <c r="I77" s="649"/>
      <c r="J77" s="649"/>
      <c r="K77" s="649"/>
      <c r="L77" s="651"/>
      <c r="M77" s="651"/>
      <c r="N77" s="651"/>
      <c r="O77" s="651"/>
      <c r="P77" s="608"/>
      <c r="Q77" s="609"/>
      <c r="R77" s="609"/>
      <c r="S77" s="609"/>
      <c r="T77" s="609"/>
      <c r="U77" s="609"/>
      <c r="V77" s="610"/>
      <c r="W77" s="666"/>
      <c r="X77" s="668"/>
      <c r="Y77" s="668"/>
      <c r="Z77" s="636"/>
      <c r="AA77" s="636"/>
      <c r="AB77" s="636"/>
      <c r="AC77" s="636"/>
      <c r="AD77" s="636"/>
      <c r="AE77" s="636"/>
      <c r="AF77" s="636"/>
      <c r="AG77" s="635" t="s">
        <v>606</v>
      </c>
      <c r="AH77" s="630"/>
      <c r="AI77" s="631"/>
      <c r="AJ77" s="562"/>
      <c r="AK77" s="563"/>
      <c r="AL77" s="563"/>
      <c r="AM77" s="564"/>
      <c r="AN77" s="562">
        <v>0</v>
      </c>
      <c r="AO77" s="563"/>
      <c r="AP77" s="563"/>
      <c r="AQ77" s="564"/>
      <c r="AR77" s="562">
        <v>0</v>
      </c>
      <c r="AS77" s="563"/>
      <c r="AT77" s="563"/>
      <c r="AU77" s="564"/>
      <c r="AV77" s="246"/>
      <c r="AW77" s="247"/>
      <c r="AX77" s="247"/>
      <c r="AY77" s="247"/>
      <c r="AZ77" s="248"/>
      <c r="BA77" s="232"/>
      <c r="BB77" s="232"/>
    </row>
    <row r="78" spans="1:54" s="234" customFormat="1" ht="18" customHeight="1" thickBot="1" x14ac:dyDescent="0.3">
      <c r="A78" s="244"/>
      <c r="B78" s="648"/>
      <c r="C78" s="649"/>
      <c r="D78" s="649"/>
      <c r="E78" s="649"/>
      <c r="F78" s="649"/>
      <c r="G78" s="649"/>
      <c r="H78" s="649"/>
      <c r="I78" s="649"/>
      <c r="J78" s="649"/>
      <c r="K78" s="649"/>
      <c r="L78" s="651"/>
      <c r="M78" s="651"/>
      <c r="N78" s="651"/>
      <c r="O78" s="651"/>
      <c r="P78" s="608"/>
      <c r="Q78" s="609"/>
      <c r="R78" s="609"/>
      <c r="S78" s="609"/>
      <c r="T78" s="609"/>
      <c r="U78" s="609"/>
      <c r="V78" s="610"/>
      <c r="W78" s="666"/>
      <c r="X78" s="668"/>
      <c r="Y78" s="668"/>
      <c r="Z78" s="636"/>
      <c r="AA78" s="636"/>
      <c r="AB78" s="636"/>
      <c r="AC78" s="636"/>
      <c r="AD78" s="636"/>
      <c r="AE78" s="636"/>
      <c r="AF78" s="636"/>
      <c r="AG78" s="635" t="s">
        <v>226</v>
      </c>
      <c r="AH78" s="630"/>
      <c r="AI78" s="631"/>
      <c r="AJ78" s="562"/>
      <c r="AK78" s="563"/>
      <c r="AL78" s="563"/>
      <c r="AM78" s="564"/>
      <c r="AN78" s="562">
        <v>0</v>
      </c>
      <c r="AO78" s="563"/>
      <c r="AP78" s="563"/>
      <c r="AQ78" s="564"/>
      <c r="AR78" s="562">
        <v>0</v>
      </c>
      <c r="AS78" s="563"/>
      <c r="AT78" s="563"/>
      <c r="AU78" s="564"/>
      <c r="AV78" s="246"/>
      <c r="AW78" s="247"/>
      <c r="AX78" s="247"/>
      <c r="AY78" s="247"/>
      <c r="AZ78" s="248"/>
      <c r="BA78" s="232"/>
      <c r="BB78" s="232"/>
    </row>
    <row r="79" spans="1:54" s="234" customFormat="1" ht="18" customHeight="1" thickBot="1" x14ac:dyDescent="0.3">
      <c r="A79" s="244"/>
      <c r="B79" s="648"/>
      <c r="C79" s="649"/>
      <c r="D79" s="649"/>
      <c r="E79" s="649"/>
      <c r="F79" s="649"/>
      <c r="G79" s="649"/>
      <c r="H79" s="649"/>
      <c r="I79" s="649"/>
      <c r="J79" s="649"/>
      <c r="K79" s="649"/>
      <c r="L79" s="651"/>
      <c r="M79" s="651"/>
      <c r="N79" s="651"/>
      <c r="O79" s="651"/>
      <c r="P79" s="608"/>
      <c r="Q79" s="609"/>
      <c r="R79" s="609"/>
      <c r="S79" s="609"/>
      <c r="T79" s="609"/>
      <c r="U79" s="609"/>
      <c r="V79" s="610"/>
      <c r="W79" s="669"/>
      <c r="X79" s="670"/>
      <c r="Y79" s="670"/>
      <c r="Z79" s="636"/>
      <c r="AA79" s="636"/>
      <c r="AB79" s="636"/>
      <c r="AC79" s="636"/>
      <c r="AD79" s="636"/>
      <c r="AE79" s="636"/>
      <c r="AF79" s="636"/>
      <c r="AG79" s="635" t="s">
        <v>609</v>
      </c>
      <c r="AH79" s="630"/>
      <c r="AI79" s="631"/>
      <c r="AJ79" s="562"/>
      <c r="AK79" s="563"/>
      <c r="AL79" s="563"/>
      <c r="AM79" s="564"/>
      <c r="AN79" s="562">
        <v>0</v>
      </c>
      <c r="AO79" s="563"/>
      <c r="AP79" s="563"/>
      <c r="AQ79" s="564"/>
      <c r="AR79" s="562">
        <v>0</v>
      </c>
      <c r="AS79" s="563"/>
      <c r="AT79" s="563"/>
      <c r="AU79" s="564"/>
      <c r="AV79" s="246"/>
      <c r="AW79" s="247"/>
      <c r="AX79" s="247"/>
      <c r="AY79" s="247"/>
      <c r="AZ79" s="248"/>
      <c r="BA79" s="232"/>
      <c r="BB79" s="232"/>
    </row>
    <row r="80" spans="1:54" s="234" customFormat="1" ht="18" customHeight="1" thickBot="1" x14ac:dyDescent="0.3">
      <c r="A80" s="244"/>
      <c r="B80" s="650"/>
      <c r="C80" s="619"/>
      <c r="D80" s="619"/>
      <c r="E80" s="619"/>
      <c r="F80" s="619"/>
      <c r="G80" s="619"/>
      <c r="H80" s="619"/>
      <c r="I80" s="619"/>
      <c r="J80" s="619"/>
      <c r="K80" s="619"/>
      <c r="L80" s="652"/>
      <c r="M80" s="652"/>
      <c r="N80" s="652"/>
      <c r="O80" s="652"/>
      <c r="P80" s="608"/>
      <c r="Q80" s="609"/>
      <c r="R80" s="609"/>
      <c r="S80" s="609"/>
      <c r="T80" s="609"/>
      <c r="U80" s="609"/>
      <c r="V80" s="610"/>
      <c r="W80" s="643" t="s">
        <v>123</v>
      </c>
      <c r="X80" s="644"/>
      <c r="Y80" s="644"/>
      <c r="Z80" s="644"/>
      <c r="AA80" s="644"/>
      <c r="AB80" s="644"/>
      <c r="AC80" s="644"/>
      <c r="AD80" s="644"/>
      <c r="AE80" s="644"/>
      <c r="AF80" s="671"/>
      <c r="AG80" s="629" t="s">
        <v>245</v>
      </c>
      <c r="AH80" s="630"/>
      <c r="AI80" s="631"/>
      <c r="AJ80" s="632">
        <f>SUM(AJ69:AM79)</f>
        <v>15000</v>
      </c>
      <c r="AK80" s="633"/>
      <c r="AL80" s="633"/>
      <c r="AM80" s="634"/>
      <c r="AN80" s="632">
        <f t="shared" ref="AN80" si="11">SUM(AN69:AQ79)</f>
        <v>0</v>
      </c>
      <c r="AO80" s="633"/>
      <c r="AP80" s="633"/>
      <c r="AQ80" s="634"/>
      <c r="AR80" s="632">
        <f t="shared" ref="AR80" si="12">SUM(AR69:AU79)</f>
        <v>0</v>
      </c>
      <c r="AS80" s="633"/>
      <c r="AT80" s="633"/>
      <c r="AU80" s="634"/>
      <c r="AV80" s="562"/>
      <c r="AW80" s="563"/>
      <c r="AX80" s="563"/>
      <c r="AY80" s="563"/>
      <c r="AZ80" s="564"/>
      <c r="BA80" s="232"/>
      <c r="BB80" s="232"/>
    </row>
    <row r="81" spans="1:54" s="234" customFormat="1" ht="18" customHeight="1" thickBot="1" x14ac:dyDescent="0.3">
      <c r="A81" s="244"/>
      <c r="B81" s="647" t="s">
        <v>610</v>
      </c>
      <c r="C81" s="605"/>
      <c r="D81" s="605"/>
      <c r="E81" s="605"/>
      <c r="F81" s="605"/>
      <c r="G81" s="605"/>
      <c r="H81" s="605"/>
      <c r="I81" s="605"/>
      <c r="J81" s="605"/>
      <c r="K81" s="605"/>
      <c r="L81" s="607"/>
      <c r="M81" s="607"/>
      <c r="N81" s="607"/>
      <c r="O81" s="607"/>
      <c r="P81" s="608" t="s">
        <v>611</v>
      </c>
      <c r="Q81" s="609"/>
      <c r="R81" s="609"/>
      <c r="S81" s="609"/>
      <c r="T81" s="609"/>
      <c r="U81" s="609"/>
      <c r="V81" s="610"/>
      <c r="W81" s="605" t="s">
        <v>507</v>
      </c>
      <c r="X81" s="605"/>
      <c r="Y81" s="605"/>
      <c r="Z81" s="611" t="s">
        <v>492</v>
      </c>
      <c r="AA81" s="612"/>
      <c r="AB81" s="612"/>
      <c r="AC81" s="612"/>
      <c r="AD81" s="612"/>
      <c r="AE81" s="612"/>
      <c r="AF81" s="613"/>
      <c r="AG81" s="635" t="s">
        <v>257</v>
      </c>
      <c r="AH81" s="630"/>
      <c r="AI81" s="631"/>
      <c r="AJ81" s="562">
        <v>0</v>
      </c>
      <c r="AK81" s="563"/>
      <c r="AL81" s="563"/>
      <c r="AM81" s="564"/>
      <c r="AN81" s="562">
        <v>0</v>
      </c>
      <c r="AO81" s="563"/>
      <c r="AP81" s="563"/>
      <c r="AQ81" s="564"/>
      <c r="AR81" s="562">
        <v>0</v>
      </c>
      <c r="AS81" s="563"/>
      <c r="AT81" s="563"/>
      <c r="AU81" s="564"/>
      <c r="AV81" s="562"/>
      <c r="AW81" s="563"/>
      <c r="AX81" s="563"/>
      <c r="AY81" s="563"/>
      <c r="AZ81" s="564"/>
      <c r="BA81" s="232"/>
      <c r="BB81" s="232"/>
    </row>
    <row r="82" spans="1:54" s="234" customFormat="1" ht="18" customHeight="1" thickBot="1" x14ac:dyDescent="0.3">
      <c r="A82" s="244"/>
      <c r="B82" s="647"/>
      <c r="C82" s="605"/>
      <c r="D82" s="605"/>
      <c r="E82" s="605"/>
      <c r="F82" s="605"/>
      <c r="G82" s="605"/>
      <c r="H82" s="605"/>
      <c r="I82" s="605"/>
      <c r="J82" s="605"/>
      <c r="K82" s="605"/>
      <c r="L82" s="607"/>
      <c r="M82" s="607"/>
      <c r="N82" s="607"/>
      <c r="O82" s="607"/>
      <c r="P82" s="608"/>
      <c r="Q82" s="609"/>
      <c r="R82" s="609"/>
      <c r="S82" s="609"/>
      <c r="T82" s="609"/>
      <c r="U82" s="609"/>
      <c r="V82" s="610"/>
      <c r="W82" s="605"/>
      <c r="X82" s="605"/>
      <c r="Y82" s="605"/>
      <c r="Z82" s="637"/>
      <c r="AA82" s="638"/>
      <c r="AB82" s="638"/>
      <c r="AC82" s="638"/>
      <c r="AD82" s="638"/>
      <c r="AE82" s="638"/>
      <c r="AF82" s="639"/>
      <c r="AG82" s="635" t="s">
        <v>258</v>
      </c>
      <c r="AH82" s="630"/>
      <c r="AI82" s="631"/>
      <c r="AJ82" s="562"/>
      <c r="AK82" s="563"/>
      <c r="AL82" s="563"/>
      <c r="AM82" s="564"/>
      <c r="AN82" s="562"/>
      <c r="AO82" s="563"/>
      <c r="AP82" s="563"/>
      <c r="AQ82" s="564"/>
      <c r="AR82" s="562"/>
      <c r="AS82" s="563"/>
      <c r="AT82" s="563"/>
      <c r="AU82" s="564"/>
      <c r="AV82" s="562"/>
      <c r="AW82" s="563"/>
      <c r="AX82" s="563"/>
      <c r="AY82" s="563"/>
      <c r="AZ82" s="564"/>
      <c r="BA82" s="232"/>
      <c r="BB82" s="232"/>
    </row>
    <row r="83" spans="1:54" s="234" customFormat="1" ht="18" customHeight="1" thickBot="1" x14ac:dyDescent="0.3">
      <c r="A83" s="244"/>
      <c r="B83" s="648"/>
      <c r="C83" s="649"/>
      <c r="D83" s="649"/>
      <c r="E83" s="649"/>
      <c r="F83" s="649"/>
      <c r="G83" s="649"/>
      <c r="H83" s="649"/>
      <c r="I83" s="649"/>
      <c r="J83" s="649"/>
      <c r="K83" s="649"/>
      <c r="L83" s="651"/>
      <c r="M83" s="651"/>
      <c r="N83" s="651"/>
      <c r="O83" s="651"/>
      <c r="P83" s="608"/>
      <c r="Q83" s="609"/>
      <c r="R83" s="609"/>
      <c r="S83" s="609"/>
      <c r="T83" s="609"/>
      <c r="U83" s="609"/>
      <c r="V83" s="610"/>
      <c r="W83" s="636"/>
      <c r="X83" s="636"/>
      <c r="Y83" s="636"/>
      <c r="Z83" s="640"/>
      <c r="AA83" s="641"/>
      <c r="AB83" s="641"/>
      <c r="AC83" s="641"/>
      <c r="AD83" s="641"/>
      <c r="AE83" s="641"/>
      <c r="AF83" s="642"/>
      <c r="AG83" s="635" t="s">
        <v>569</v>
      </c>
      <c r="AH83" s="630"/>
      <c r="AI83" s="631"/>
      <c r="AJ83" s="562"/>
      <c r="AK83" s="563"/>
      <c r="AL83" s="563"/>
      <c r="AM83" s="564"/>
      <c r="AN83" s="562"/>
      <c r="AO83" s="563"/>
      <c r="AP83" s="563"/>
      <c r="AQ83" s="564"/>
      <c r="AR83" s="562"/>
      <c r="AS83" s="563"/>
      <c r="AT83" s="563"/>
      <c r="AU83" s="564"/>
      <c r="AV83" s="246"/>
      <c r="AW83" s="247"/>
      <c r="AX83" s="247"/>
      <c r="AY83" s="247"/>
      <c r="AZ83" s="248"/>
      <c r="BA83" s="232"/>
      <c r="BB83" s="232"/>
    </row>
    <row r="84" spans="1:54" s="234" customFormat="1" ht="18" customHeight="1" thickBot="1" x14ac:dyDescent="0.3">
      <c r="A84" s="244"/>
      <c r="B84" s="650"/>
      <c r="C84" s="619"/>
      <c r="D84" s="619"/>
      <c r="E84" s="619"/>
      <c r="F84" s="619"/>
      <c r="G84" s="619"/>
      <c r="H84" s="619"/>
      <c r="I84" s="619"/>
      <c r="J84" s="619"/>
      <c r="K84" s="619"/>
      <c r="L84" s="652"/>
      <c r="M84" s="652"/>
      <c r="N84" s="652"/>
      <c r="O84" s="652"/>
      <c r="P84" s="608"/>
      <c r="Q84" s="609"/>
      <c r="R84" s="609"/>
      <c r="S84" s="609"/>
      <c r="T84" s="609"/>
      <c r="U84" s="609"/>
      <c r="V84" s="610"/>
      <c r="W84" s="643" t="s">
        <v>123</v>
      </c>
      <c r="X84" s="644"/>
      <c r="Y84" s="644"/>
      <c r="Z84" s="645"/>
      <c r="AA84" s="645"/>
      <c r="AB84" s="645"/>
      <c r="AC84" s="645"/>
      <c r="AD84" s="645"/>
      <c r="AE84" s="645"/>
      <c r="AF84" s="646"/>
      <c r="AG84" s="629" t="s">
        <v>245</v>
      </c>
      <c r="AH84" s="630"/>
      <c r="AI84" s="631"/>
      <c r="AJ84" s="632">
        <f>SUM(AJ81:AM83)</f>
        <v>0</v>
      </c>
      <c r="AK84" s="633"/>
      <c r="AL84" s="633"/>
      <c r="AM84" s="634"/>
      <c r="AN84" s="632">
        <f t="shared" ref="AN84" si="13">SUM(AN81:AQ82)</f>
        <v>0</v>
      </c>
      <c r="AO84" s="633"/>
      <c r="AP84" s="633"/>
      <c r="AQ84" s="634"/>
      <c r="AR84" s="632">
        <f t="shared" ref="AR84" si="14">SUM(AR81:AU82)</f>
        <v>0</v>
      </c>
      <c r="AS84" s="633"/>
      <c r="AT84" s="633"/>
      <c r="AU84" s="634"/>
      <c r="AV84" s="562"/>
      <c r="AW84" s="563"/>
      <c r="AX84" s="563"/>
      <c r="AY84" s="563"/>
      <c r="AZ84" s="564"/>
      <c r="BA84" s="232"/>
      <c r="BB84" s="232"/>
    </row>
    <row r="85" spans="1:54" s="234" customFormat="1" ht="18" customHeight="1" thickBot="1" x14ac:dyDescent="0.3">
      <c r="A85" s="244"/>
      <c r="B85" s="647" t="s">
        <v>612</v>
      </c>
      <c r="C85" s="605"/>
      <c r="D85" s="605"/>
      <c r="E85" s="605"/>
      <c r="F85" s="605"/>
      <c r="G85" s="605"/>
      <c r="H85" s="605"/>
      <c r="I85" s="605"/>
      <c r="J85" s="605"/>
      <c r="K85" s="605"/>
      <c r="L85" s="607"/>
      <c r="M85" s="607"/>
      <c r="N85" s="607"/>
      <c r="O85" s="607"/>
      <c r="P85" s="608" t="s">
        <v>613</v>
      </c>
      <c r="Q85" s="609"/>
      <c r="R85" s="609"/>
      <c r="S85" s="609"/>
      <c r="T85" s="609"/>
      <c r="U85" s="609"/>
      <c r="V85" s="610"/>
      <c r="W85" s="605" t="s">
        <v>511</v>
      </c>
      <c r="X85" s="605"/>
      <c r="Y85" s="605"/>
      <c r="Z85" s="611" t="s">
        <v>492</v>
      </c>
      <c r="AA85" s="612"/>
      <c r="AB85" s="612"/>
      <c r="AC85" s="612"/>
      <c r="AD85" s="612"/>
      <c r="AE85" s="612"/>
      <c r="AF85" s="613"/>
      <c r="AG85" s="635" t="s">
        <v>257</v>
      </c>
      <c r="AH85" s="630"/>
      <c r="AI85" s="631"/>
      <c r="AJ85" s="562">
        <v>700000</v>
      </c>
      <c r="AK85" s="563"/>
      <c r="AL85" s="563"/>
      <c r="AM85" s="564"/>
      <c r="AN85" s="562">
        <v>600000</v>
      </c>
      <c r="AO85" s="563"/>
      <c r="AP85" s="563"/>
      <c r="AQ85" s="564"/>
      <c r="AR85" s="562">
        <v>0</v>
      </c>
      <c r="AS85" s="563"/>
      <c r="AT85" s="563"/>
      <c r="AU85" s="564"/>
      <c r="AV85" s="562"/>
      <c r="AW85" s="563"/>
      <c r="AX85" s="563"/>
      <c r="AY85" s="563"/>
      <c r="AZ85" s="564"/>
      <c r="BA85" s="232"/>
      <c r="BB85" s="232"/>
    </row>
    <row r="86" spans="1:54" s="234" customFormat="1" ht="18" customHeight="1" thickBot="1" x14ac:dyDescent="0.3">
      <c r="A86" s="244"/>
      <c r="B86" s="647"/>
      <c r="C86" s="605"/>
      <c r="D86" s="605"/>
      <c r="E86" s="605"/>
      <c r="F86" s="605"/>
      <c r="G86" s="605"/>
      <c r="H86" s="605"/>
      <c r="I86" s="605"/>
      <c r="J86" s="605"/>
      <c r="K86" s="605"/>
      <c r="L86" s="607"/>
      <c r="M86" s="607"/>
      <c r="N86" s="607"/>
      <c r="O86" s="607"/>
      <c r="P86" s="608"/>
      <c r="Q86" s="609"/>
      <c r="R86" s="609"/>
      <c r="S86" s="609"/>
      <c r="T86" s="609"/>
      <c r="U86" s="609"/>
      <c r="V86" s="610"/>
      <c r="W86" s="605"/>
      <c r="X86" s="605"/>
      <c r="Y86" s="605"/>
      <c r="Z86" s="637"/>
      <c r="AA86" s="638"/>
      <c r="AB86" s="638"/>
      <c r="AC86" s="638"/>
      <c r="AD86" s="638"/>
      <c r="AE86" s="638"/>
      <c r="AF86" s="639"/>
      <c r="AG86" s="635" t="s">
        <v>258</v>
      </c>
      <c r="AH86" s="630"/>
      <c r="AI86" s="631"/>
      <c r="AJ86" s="562"/>
      <c r="AK86" s="563"/>
      <c r="AL86" s="563"/>
      <c r="AM86" s="564"/>
      <c r="AN86" s="562"/>
      <c r="AO86" s="563"/>
      <c r="AP86" s="563"/>
      <c r="AQ86" s="564"/>
      <c r="AR86" s="562"/>
      <c r="AS86" s="563"/>
      <c r="AT86" s="563"/>
      <c r="AU86" s="564"/>
      <c r="AV86" s="562"/>
      <c r="AW86" s="563"/>
      <c r="AX86" s="563"/>
      <c r="AY86" s="563"/>
      <c r="AZ86" s="564"/>
      <c r="BA86" s="232"/>
      <c r="BB86" s="232"/>
    </row>
    <row r="87" spans="1:54" s="234" customFormat="1" ht="18" customHeight="1" thickBot="1" x14ac:dyDescent="0.3">
      <c r="A87" s="244"/>
      <c r="B87" s="648"/>
      <c r="C87" s="649"/>
      <c r="D87" s="649"/>
      <c r="E87" s="649"/>
      <c r="F87" s="649"/>
      <c r="G87" s="649"/>
      <c r="H87" s="649"/>
      <c r="I87" s="649"/>
      <c r="J87" s="649"/>
      <c r="K87" s="649"/>
      <c r="L87" s="651"/>
      <c r="M87" s="651"/>
      <c r="N87" s="651"/>
      <c r="O87" s="651"/>
      <c r="P87" s="608"/>
      <c r="Q87" s="609"/>
      <c r="R87" s="609"/>
      <c r="S87" s="609"/>
      <c r="T87" s="609"/>
      <c r="U87" s="609"/>
      <c r="V87" s="610"/>
      <c r="W87" s="636"/>
      <c r="X87" s="636"/>
      <c r="Y87" s="636"/>
      <c r="Z87" s="640"/>
      <c r="AA87" s="641"/>
      <c r="AB87" s="641"/>
      <c r="AC87" s="641"/>
      <c r="AD87" s="641"/>
      <c r="AE87" s="641"/>
      <c r="AF87" s="642"/>
      <c r="AG87" s="635" t="s">
        <v>569</v>
      </c>
      <c r="AH87" s="630"/>
      <c r="AI87" s="631"/>
      <c r="AJ87" s="562"/>
      <c r="AK87" s="563"/>
      <c r="AL87" s="563"/>
      <c r="AM87" s="564"/>
      <c r="AN87" s="562"/>
      <c r="AO87" s="563"/>
      <c r="AP87" s="563"/>
      <c r="AQ87" s="564"/>
      <c r="AR87" s="562"/>
      <c r="AS87" s="563"/>
      <c r="AT87" s="563"/>
      <c r="AU87" s="564"/>
      <c r="AV87" s="246"/>
      <c r="AW87" s="247"/>
      <c r="AX87" s="247"/>
      <c r="AY87" s="247"/>
      <c r="AZ87" s="248"/>
      <c r="BA87" s="232"/>
      <c r="BB87" s="232"/>
    </row>
    <row r="88" spans="1:54" s="234" customFormat="1" ht="18" customHeight="1" thickBot="1" x14ac:dyDescent="0.3">
      <c r="A88" s="244"/>
      <c r="B88" s="650"/>
      <c r="C88" s="619"/>
      <c r="D88" s="619"/>
      <c r="E88" s="619"/>
      <c r="F88" s="619"/>
      <c r="G88" s="619"/>
      <c r="H88" s="619"/>
      <c r="I88" s="619"/>
      <c r="J88" s="619"/>
      <c r="K88" s="619"/>
      <c r="L88" s="652"/>
      <c r="M88" s="652"/>
      <c r="N88" s="652"/>
      <c r="O88" s="652"/>
      <c r="P88" s="608"/>
      <c r="Q88" s="609"/>
      <c r="R88" s="609"/>
      <c r="S88" s="609"/>
      <c r="T88" s="609"/>
      <c r="U88" s="609"/>
      <c r="V88" s="610"/>
      <c r="W88" s="643" t="s">
        <v>123</v>
      </c>
      <c r="X88" s="644"/>
      <c r="Y88" s="644"/>
      <c r="Z88" s="645"/>
      <c r="AA88" s="645"/>
      <c r="AB88" s="645"/>
      <c r="AC88" s="645"/>
      <c r="AD88" s="645"/>
      <c r="AE88" s="645"/>
      <c r="AF88" s="646"/>
      <c r="AG88" s="629" t="s">
        <v>245</v>
      </c>
      <c r="AH88" s="630"/>
      <c r="AI88" s="631"/>
      <c r="AJ88" s="632">
        <f>SUM(AJ85:AM87)</f>
        <v>700000</v>
      </c>
      <c r="AK88" s="633"/>
      <c r="AL88" s="633"/>
      <c r="AM88" s="634"/>
      <c r="AN88" s="632">
        <f t="shared" ref="AN88" si="15">SUM(AN85:AQ87)</f>
        <v>600000</v>
      </c>
      <c r="AO88" s="633"/>
      <c r="AP88" s="633"/>
      <c r="AQ88" s="634"/>
      <c r="AR88" s="632">
        <f t="shared" ref="AR88" si="16">SUM(AR85:AU87)</f>
        <v>0</v>
      </c>
      <c r="AS88" s="633"/>
      <c r="AT88" s="633"/>
      <c r="AU88" s="634"/>
      <c r="AV88" s="562"/>
      <c r="AW88" s="563"/>
      <c r="AX88" s="563"/>
      <c r="AY88" s="563"/>
      <c r="AZ88" s="564"/>
      <c r="BA88" s="232"/>
      <c r="BB88" s="232"/>
    </row>
    <row r="89" spans="1:54" s="234" customFormat="1" ht="18" customHeight="1" thickBot="1" x14ac:dyDescent="0.3">
      <c r="A89" s="244"/>
      <c r="B89" s="647" t="s">
        <v>614</v>
      </c>
      <c r="C89" s="605"/>
      <c r="D89" s="605"/>
      <c r="E89" s="605"/>
      <c r="F89" s="605"/>
      <c r="G89" s="605"/>
      <c r="H89" s="605"/>
      <c r="I89" s="605"/>
      <c r="J89" s="605"/>
      <c r="K89" s="605"/>
      <c r="L89" s="607"/>
      <c r="M89" s="607"/>
      <c r="N89" s="607"/>
      <c r="O89" s="607"/>
      <c r="P89" s="608" t="s">
        <v>615</v>
      </c>
      <c r="Q89" s="609"/>
      <c r="R89" s="609"/>
      <c r="S89" s="609"/>
      <c r="T89" s="609"/>
      <c r="U89" s="609"/>
      <c r="V89" s="610"/>
      <c r="W89" s="605" t="s">
        <v>512</v>
      </c>
      <c r="X89" s="605"/>
      <c r="Y89" s="605"/>
      <c r="Z89" s="611" t="s">
        <v>492</v>
      </c>
      <c r="AA89" s="612"/>
      <c r="AB89" s="612"/>
      <c r="AC89" s="612"/>
      <c r="AD89" s="612"/>
      <c r="AE89" s="612"/>
      <c r="AF89" s="613"/>
      <c r="AG89" s="635" t="s">
        <v>257</v>
      </c>
      <c r="AH89" s="630"/>
      <c r="AI89" s="631"/>
      <c r="AJ89" s="562">
        <v>0</v>
      </c>
      <c r="AK89" s="563"/>
      <c r="AL89" s="563"/>
      <c r="AM89" s="564"/>
      <c r="AN89" s="562">
        <v>0</v>
      </c>
      <c r="AO89" s="563"/>
      <c r="AP89" s="563"/>
      <c r="AQ89" s="564"/>
      <c r="AR89" s="562">
        <v>0</v>
      </c>
      <c r="AS89" s="563"/>
      <c r="AT89" s="563"/>
      <c r="AU89" s="564"/>
      <c r="AV89" s="562"/>
      <c r="AW89" s="563"/>
      <c r="AX89" s="563"/>
      <c r="AY89" s="563"/>
      <c r="AZ89" s="564"/>
      <c r="BA89" s="232"/>
      <c r="BB89" s="232"/>
    </row>
    <row r="90" spans="1:54" s="234" customFormat="1" ht="18" customHeight="1" thickBot="1" x14ac:dyDescent="0.3">
      <c r="A90" s="244"/>
      <c r="B90" s="647"/>
      <c r="C90" s="605"/>
      <c r="D90" s="605"/>
      <c r="E90" s="605"/>
      <c r="F90" s="605"/>
      <c r="G90" s="605"/>
      <c r="H90" s="605"/>
      <c r="I90" s="605"/>
      <c r="J90" s="605"/>
      <c r="K90" s="605"/>
      <c r="L90" s="607"/>
      <c r="M90" s="607"/>
      <c r="N90" s="607"/>
      <c r="O90" s="607"/>
      <c r="P90" s="608"/>
      <c r="Q90" s="609"/>
      <c r="R90" s="609"/>
      <c r="S90" s="609"/>
      <c r="T90" s="609"/>
      <c r="U90" s="609"/>
      <c r="V90" s="610"/>
      <c r="W90" s="605"/>
      <c r="X90" s="605"/>
      <c r="Y90" s="605"/>
      <c r="Z90" s="637"/>
      <c r="AA90" s="638"/>
      <c r="AB90" s="638"/>
      <c r="AC90" s="638"/>
      <c r="AD90" s="638"/>
      <c r="AE90" s="638"/>
      <c r="AF90" s="639"/>
      <c r="AG90" s="635" t="s">
        <v>258</v>
      </c>
      <c r="AH90" s="630"/>
      <c r="AI90" s="631"/>
      <c r="AJ90" s="562"/>
      <c r="AK90" s="563"/>
      <c r="AL90" s="563"/>
      <c r="AM90" s="564"/>
      <c r="AN90" s="562"/>
      <c r="AO90" s="563"/>
      <c r="AP90" s="563"/>
      <c r="AQ90" s="564"/>
      <c r="AR90" s="562"/>
      <c r="AS90" s="563"/>
      <c r="AT90" s="563"/>
      <c r="AU90" s="564"/>
      <c r="AV90" s="562"/>
      <c r="AW90" s="563"/>
      <c r="AX90" s="563"/>
      <c r="AY90" s="563"/>
      <c r="AZ90" s="564"/>
      <c r="BA90" s="232"/>
      <c r="BB90" s="232"/>
    </row>
    <row r="91" spans="1:54" s="234" customFormat="1" ht="18" customHeight="1" thickBot="1" x14ac:dyDescent="0.3">
      <c r="A91" s="244"/>
      <c r="B91" s="648"/>
      <c r="C91" s="649"/>
      <c r="D91" s="649"/>
      <c r="E91" s="649"/>
      <c r="F91" s="649"/>
      <c r="G91" s="649"/>
      <c r="H91" s="649"/>
      <c r="I91" s="649"/>
      <c r="J91" s="649"/>
      <c r="K91" s="649"/>
      <c r="L91" s="651"/>
      <c r="M91" s="651"/>
      <c r="N91" s="651"/>
      <c r="O91" s="651"/>
      <c r="P91" s="608"/>
      <c r="Q91" s="609"/>
      <c r="R91" s="609"/>
      <c r="S91" s="609"/>
      <c r="T91" s="609"/>
      <c r="U91" s="609"/>
      <c r="V91" s="610"/>
      <c r="W91" s="636"/>
      <c r="X91" s="636"/>
      <c r="Y91" s="636"/>
      <c r="Z91" s="640"/>
      <c r="AA91" s="641"/>
      <c r="AB91" s="641"/>
      <c r="AC91" s="641"/>
      <c r="AD91" s="641"/>
      <c r="AE91" s="641"/>
      <c r="AF91" s="642"/>
      <c r="AG91" s="635" t="s">
        <v>569</v>
      </c>
      <c r="AH91" s="630"/>
      <c r="AI91" s="631"/>
      <c r="AJ91" s="562"/>
      <c r="AK91" s="563"/>
      <c r="AL91" s="563"/>
      <c r="AM91" s="564"/>
      <c r="AN91" s="562"/>
      <c r="AO91" s="563"/>
      <c r="AP91" s="563"/>
      <c r="AQ91" s="564"/>
      <c r="AR91" s="562"/>
      <c r="AS91" s="563"/>
      <c r="AT91" s="563"/>
      <c r="AU91" s="564"/>
      <c r="AV91" s="246"/>
      <c r="AW91" s="247"/>
      <c r="AX91" s="247"/>
      <c r="AY91" s="247"/>
      <c r="AZ91" s="248"/>
      <c r="BA91" s="232"/>
      <c r="BB91" s="232"/>
    </row>
    <row r="92" spans="1:54" s="234" customFormat="1" ht="18" customHeight="1" thickBot="1" x14ac:dyDescent="0.3">
      <c r="A92" s="244"/>
      <c r="B92" s="650"/>
      <c r="C92" s="619"/>
      <c r="D92" s="619"/>
      <c r="E92" s="619"/>
      <c r="F92" s="619"/>
      <c r="G92" s="619"/>
      <c r="H92" s="619"/>
      <c r="I92" s="619"/>
      <c r="J92" s="619"/>
      <c r="K92" s="619"/>
      <c r="L92" s="652"/>
      <c r="M92" s="652"/>
      <c r="N92" s="652"/>
      <c r="O92" s="652"/>
      <c r="P92" s="608"/>
      <c r="Q92" s="609"/>
      <c r="R92" s="609"/>
      <c r="S92" s="609"/>
      <c r="T92" s="609"/>
      <c r="U92" s="609"/>
      <c r="V92" s="610"/>
      <c r="W92" s="643" t="s">
        <v>123</v>
      </c>
      <c r="X92" s="644"/>
      <c r="Y92" s="644"/>
      <c r="Z92" s="645"/>
      <c r="AA92" s="645"/>
      <c r="AB92" s="645"/>
      <c r="AC92" s="645"/>
      <c r="AD92" s="645"/>
      <c r="AE92" s="645"/>
      <c r="AF92" s="646"/>
      <c r="AG92" s="629" t="s">
        <v>245</v>
      </c>
      <c r="AH92" s="630"/>
      <c r="AI92" s="631"/>
      <c r="AJ92" s="632">
        <f>SUM(AJ89:AM91)</f>
        <v>0</v>
      </c>
      <c r="AK92" s="633"/>
      <c r="AL92" s="633"/>
      <c r="AM92" s="634"/>
      <c r="AN92" s="632">
        <f t="shared" ref="AN92" si="17">SUM(AN89:AQ90)</f>
        <v>0</v>
      </c>
      <c r="AO92" s="633"/>
      <c r="AP92" s="633"/>
      <c r="AQ92" s="634"/>
      <c r="AR92" s="632">
        <f t="shared" ref="AR92" si="18">SUM(AR89:AU90)</f>
        <v>0</v>
      </c>
      <c r="AS92" s="633"/>
      <c r="AT92" s="633"/>
      <c r="AU92" s="634"/>
      <c r="AV92" s="562"/>
      <c r="AW92" s="563"/>
      <c r="AX92" s="563"/>
      <c r="AY92" s="563"/>
      <c r="AZ92" s="564"/>
      <c r="BA92" s="232"/>
      <c r="BB92" s="232"/>
    </row>
    <row r="93" spans="1:54" s="234" customFormat="1" ht="18" customHeight="1" thickBot="1" x14ac:dyDescent="0.3">
      <c r="A93" s="244"/>
      <c r="B93" s="647" t="s">
        <v>616</v>
      </c>
      <c r="C93" s="605"/>
      <c r="D93" s="605"/>
      <c r="E93" s="605"/>
      <c r="F93" s="605"/>
      <c r="G93" s="605"/>
      <c r="H93" s="605"/>
      <c r="I93" s="605"/>
      <c r="J93" s="605"/>
      <c r="K93" s="605"/>
      <c r="L93" s="607"/>
      <c r="M93" s="607"/>
      <c r="N93" s="607"/>
      <c r="O93" s="607"/>
      <c r="P93" s="608" t="s">
        <v>617</v>
      </c>
      <c r="Q93" s="609"/>
      <c r="R93" s="609"/>
      <c r="S93" s="609"/>
      <c r="T93" s="609"/>
      <c r="U93" s="609"/>
      <c r="V93" s="610"/>
      <c r="W93" s="605" t="s">
        <v>513</v>
      </c>
      <c r="X93" s="605"/>
      <c r="Y93" s="605"/>
      <c r="Z93" s="611" t="s">
        <v>492</v>
      </c>
      <c r="AA93" s="612"/>
      <c r="AB93" s="612"/>
      <c r="AC93" s="612"/>
      <c r="AD93" s="612"/>
      <c r="AE93" s="612"/>
      <c r="AF93" s="613"/>
      <c r="AG93" s="635" t="s">
        <v>257</v>
      </c>
      <c r="AH93" s="630"/>
      <c r="AI93" s="631"/>
      <c r="AJ93" s="562">
        <v>3900</v>
      </c>
      <c r="AK93" s="563"/>
      <c r="AL93" s="563"/>
      <c r="AM93" s="564"/>
      <c r="AN93" s="562">
        <v>0</v>
      </c>
      <c r="AO93" s="563"/>
      <c r="AP93" s="563"/>
      <c r="AQ93" s="564"/>
      <c r="AR93" s="562">
        <v>0</v>
      </c>
      <c r="AS93" s="563"/>
      <c r="AT93" s="563"/>
      <c r="AU93" s="564"/>
      <c r="AV93" s="562"/>
      <c r="AW93" s="563"/>
      <c r="AX93" s="563"/>
      <c r="AY93" s="563"/>
      <c r="AZ93" s="564"/>
      <c r="BA93" s="232"/>
      <c r="BB93" s="232"/>
    </row>
    <row r="94" spans="1:54" s="234" customFormat="1" ht="33.75" customHeight="1" thickBot="1" x14ac:dyDescent="0.3">
      <c r="A94" s="244"/>
      <c r="B94" s="647"/>
      <c r="C94" s="605"/>
      <c r="D94" s="605"/>
      <c r="E94" s="605"/>
      <c r="F94" s="605"/>
      <c r="G94" s="605"/>
      <c r="H94" s="605"/>
      <c r="I94" s="605"/>
      <c r="J94" s="605"/>
      <c r="K94" s="605"/>
      <c r="L94" s="607"/>
      <c r="M94" s="607"/>
      <c r="N94" s="607"/>
      <c r="O94" s="607"/>
      <c r="P94" s="608"/>
      <c r="Q94" s="609"/>
      <c r="R94" s="609"/>
      <c r="S94" s="609"/>
      <c r="T94" s="609"/>
      <c r="U94" s="609"/>
      <c r="V94" s="610"/>
      <c r="W94" s="605"/>
      <c r="X94" s="605"/>
      <c r="Y94" s="605"/>
      <c r="Z94" s="637"/>
      <c r="AA94" s="638"/>
      <c r="AB94" s="638"/>
      <c r="AC94" s="638"/>
      <c r="AD94" s="638"/>
      <c r="AE94" s="638"/>
      <c r="AF94" s="639"/>
      <c r="AG94" s="635" t="s">
        <v>258</v>
      </c>
      <c r="AH94" s="630"/>
      <c r="AI94" s="631"/>
      <c r="AJ94" s="562"/>
      <c r="AK94" s="563"/>
      <c r="AL94" s="563"/>
      <c r="AM94" s="564"/>
      <c r="AN94" s="562">
        <v>0</v>
      </c>
      <c r="AO94" s="563"/>
      <c r="AP94" s="563"/>
      <c r="AQ94" s="564"/>
      <c r="AR94" s="562">
        <v>0</v>
      </c>
      <c r="AS94" s="563"/>
      <c r="AT94" s="563"/>
      <c r="AU94" s="564"/>
      <c r="AV94" s="562"/>
      <c r="AW94" s="563"/>
      <c r="AX94" s="563"/>
      <c r="AY94" s="563"/>
      <c r="AZ94" s="564"/>
      <c r="BA94" s="232"/>
      <c r="BB94" s="232"/>
    </row>
    <row r="95" spans="1:54" s="234" customFormat="1" ht="18" customHeight="1" thickBot="1" x14ac:dyDescent="0.3">
      <c r="A95" s="244"/>
      <c r="B95" s="648"/>
      <c r="C95" s="649"/>
      <c r="D95" s="649"/>
      <c r="E95" s="649"/>
      <c r="F95" s="649"/>
      <c r="G95" s="649"/>
      <c r="H95" s="649"/>
      <c r="I95" s="649"/>
      <c r="J95" s="649"/>
      <c r="K95" s="649"/>
      <c r="L95" s="651"/>
      <c r="M95" s="651"/>
      <c r="N95" s="651"/>
      <c r="O95" s="651"/>
      <c r="P95" s="608"/>
      <c r="Q95" s="609"/>
      <c r="R95" s="609"/>
      <c r="S95" s="609"/>
      <c r="T95" s="609"/>
      <c r="U95" s="609"/>
      <c r="V95" s="610"/>
      <c r="W95" s="636"/>
      <c r="X95" s="636"/>
      <c r="Y95" s="636"/>
      <c r="Z95" s="640"/>
      <c r="AA95" s="641"/>
      <c r="AB95" s="641"/>
      <c r="AC95" s="641"/>
      <c r="AD95" s="641"/>
      <c r="AE95" s="641"/>
      <c r="AF95" s="642"/>
      <c r="AG95" s="635" t="s">
        <v>569</v>
      </c>
      <c r="AH95" s="630"/>
      <c r="AI95" s="631"/>
      <c r="AJ95" s="562"/>
      <c r="AK95" s="563"/>
      <c r="AL95" s="563"/>
      <c r="AM95" s="564"/>
      <c r="AN95" s="562">
        <v>0</v>
      </c>
      <c r="AO95" s="563"/>
      <c r="AP95" s="563"/>
      <c r="AQ95" s="564"/>
      <c r="AR95" s="562">
        <v>0</v>
      </c>
      <c r="AS95" s="563"/>
      <c r="AT95" s="563"/>
      <c r="AU95" s="564"/>
      <c r="AV95" s="246"/>
      <c r="AW95" s="247"/>
      <c r="AX95" s="247"/>
      <c r="AY95" s="247"/>
      <c r="AZ95" s="248"/>
      <c r="BA95" s="232"/>
      <c r="BB95" s="232"/>
    </row>
    <row r="96" spans="1:54" s="234" customFormat="1" ht="18" customHeight="1" thickBot="1" x14ac:dyDescent="0.3">
      <c r="A96" s="244"/>
      <c r="B96" s="650"/>
      <c r="C96" s="619"/>
      <c r="D96" s="619"/>
      <c r="E96" s="619"/>
      <c r="F96" s="619"/>
      <c r="G96" s="619"/>
      <c r="H96" s="619"/>
      <c r="I96" s="619"/>
      <c r="J96" s="619"/>
      <c r="K96" s="619"/>
      <c r="L96" s="652"/>
      <c r="M96" s="652"/>
      <c r="N96" s="652"/>
      <c r="O96" s="652"/>
      <c r="P96" s="608"/>
      <c r="Q96" s="609"/>
      <c r="R96" s="609"/>
      <c r="S96" s="609"/>
      <c r="T96" s="609"/>
      <c r="U96" s="609"/>
      <c r="V96" s="610"/>
      <c r="W96" s="643" t="s">
        <v>123</v>
      </c>
      <c r="X96" s="644"/>
      <c r="Y96" s="644"/>
      <c r="Z96" s="645"/>
      <c r="AA96" s="645"/>
      <c r="AB96" s="645"/>
      <c r="AC96" s="645"/>
      <c r="AD96" s="645"/>
      <c r="AE96" s="645"/>
      <c r="AF96" s="646"/>
      <c r="AG96" s="629" t="s">
        <v>245</v>
      </c>
      <c r="AH96" s="630"/>
      <c r="AI96" s="631"/>
      <c r="AJ96" s="632">
        <f>SUM(AJ93:AM95)</f>
        <v>3900</v>
      </c>
      <c r="AK96" s="633"/>
      <c r="AL96" s="633"/>
      <c r="AM96" s="634"/>
      <c r="AN96" s="632">
        <f t="shared" ref="AN96" si="19">SUM(AN93:AQ94)</f>
        <v>0</v>
      </c>
      <c r="AO96" s="633"/>
      <c r="AP96" s="633"/>
      <c r="AQ96" s="634"/>
      <c r="AR96" s="632">
        <f t="shared" ref="AR96" si="20">SUM(AR93:AU94)</f>
        <v>0</v>
      </c>
      <c r="AS96" s="633"/>
      <c r="AT96" s="633"/>
      <c r="AU96" s="634"/>
      <c r="AV96" s="562"/>
      <c r="AW96" s="563"/>
      <c r="AX96" s="563"/>
      <c r="AY96" s="563"/>
      <c r="AZ96" s="564"/>
      <c r="BA96" s="232"/>
      <c r="BB96" s="232"/>
    </row>
    <row r="97" spans="1:74" s="234" customFormat="1" ht="18" customHeight="1" thickBot="1" x14ac:dyDescent="0.3">
      <c r="A97" s="244"/>
      <c r="B97" s="647" t="s">
        <v>618</v>
      </c>
      <c r="C97" s="605"/>
      <c r="D97" s="605"/>
      <c r="E97" s="605"/>
      <c r="F97" s="605"/>
      <c r="G97" s="605"/>
      <c r="H97" s="605"/>
      <c r="I97" s="605"/>
      <c r="J97" s="605"/>
      <c r="K97" s="605"/>
      <c r="L97" s="607"/>
      <c r="M97" s="607"/>
      <c r="N97" s="607"/>
      <c r="O97" s="607"/>
      <c r="P97" s="608" t="s">
        <v>619</v>
      </c>
      <c r="Q97" s="609"/>
      <c r="R97" s="609"/>
      <c r="S97" s="609"/>
      <c r="T97" s="609"/>
      <c r="U97" s="609"/>
      <c r="V97" s="610"/>
      <c r="W97" s="605" t="s">
        <v>515</v>
      </c>
      <c r="X97" s="605"/>
      <c r="Y97" s="605"/>
      <c r="Z97" s="611" t="s">
        <v>492</v>
      </c>
      <c r="AA97" s="612"/>
      <c r="AB97" s="612"/>
      <c r="AC97" s="612"/>
      <c r="AD97" s="612"/>
      <c r="AE97" s="612"/>
      <c r="AF97" s="613"/>
      <c r="AG97" s="635" t="s">
        <v>257</v>
      </c>
      <c r="AH97" s="630"/>
      <c r="AI97" s="631"/>
      <c r="AJ97" s="562">
        <v>10000</v>
      </c>
      <c r="AK97" s="563"/>
      <c r="AL97" s="563"/>
      <c r="AM97" s="564"/>
      <c r="AN97" s="562">
        <v>0</v>
      </c>
      <c r="AO97" s="563"/>
      <c r="AP97" s="563"/>
      <c r="AQ97" s="564"/>
      <c r="AR97" s="562">
        <v>0</v>
      </c>
      <c r="AS97" s="563"/>
      <c r="AT97" s="563"/>
      <c r="AU97" s="564"/>
      <c r="AV97" s="562"/>
      <c r="AW97" s="563"/>
      <c r="AX97" s="563"/>
      <c r="AY97" s="563"/>
      <c r="AZ97" s="564"/>
      <c r="BA97" s="232"/>
      <c r="BB97" s="232"/>
    </row>
    <row r="98" spans="1:74" s="234" customFormat="1" ht="25.8" customHeight="1" thickBot="1" x14ac:dyDescent="0.3">
      <c r="A98" s="244"/>
      <c r="B98" s="647"/>
      <c r="C98" s="605"/>
      <c r="D98" s="605"/>
      <c r="E98" s="605"/>
      <c r="F98" s="605"/>
      <c r="G98" s="605"/>
      <c r="H98" s="605"/>
      <c r="I98" s="605"/>
      <c r="J98" s="605"/>
      <c r="K98" s="605"/>
      <c r="L98" s="607"/>
      <c r="M98" s="607"/>
      <c r="N98" s="607"/>
      <c r="O98" s="607"/>
      <c r="P98" s="608" t="s">
        <v>620</v>
      </c>
      <c r="Q98" s="609"/>
      <c r="R98" s="609"/>
      <c r="S98" s="609"/>
      <c r="T98" s="609"/>
      <c r="U98" s="609"/>
      <c r="V98" s="610"/>
      <c r="W98" s="605"/>
      <c r="X98" s="605"/>
      <c r="Y98" s="605"/>
      <c r="Z98" s="637"/>
      <c r="AA98" s="638"/>
      <c r="AB98" s="638"/>
      <c r="AC98" s="638"/>
      <c r="AD98" s="638"/>
      <c r="AE98" s="638"/>
      <c r="AF98" s="639"/>
      <c r="AG98" s="635" t="s">
        <v>258</v>
      </c>
      <c r="AH98" s="630"/>
      <c r="AI98" s="631"/>
      <c r="AJ98" s="562">
        <v>40000</v>
      </c>
      <c r="AK98" s="563"/>
      <c r="AL98" s="563"/>
      <c r="AM98" s="564"/>
      <c r="AN98" s="562">
        <v>0</v>
      </c>
      <c r="AO98" s="563"/>
      <c r="AP98" s="563"/>
      <c r="AQ98" s="564"/>
      <c r="AR98" s="562">
        <v>0</v>
      </c>
      <c r="AS98" s="563"/>
      <c r="AT98" s="563"/>
      <c r="AU98" s="564"/>
      <c r="AV98" s="562"/>
      <c r="AW98" s="563"/>
      <c r="AX98" s="563"/>
      <c r="AY98" s="563"/>
      <c r="AZ98" s="564"/>
      <c r="BA98" s="232"/>
      <c r="BB98" s="232"/>
    </row>
    <row r="99" spans="1:74" s="234" customFormat="1" ht="18" customHeight="1" thickBot="1" x14ac:dyDescent="0.3">
      <c r="A99" s="244"/>
      <c r="B99" s="648"/>
      <c r="C99" s="649"/>
      <c r="D99" s="649"/>
      <c r="E99" s="649"/>
      <c r="F99" s="649"/>
      <c r="G99" s="649"/>
      <c r="H99" s="649"/>
      <c r="I99" s="649"/>
      <c r="J99" s="649"/>
      <c r="K99" s="649"/>
      <c r="L99" s="651"/>
      <c r="M99" s="651"/>
      <c r="N99" s="651"/>
      <c r="O99" s="651"/>
      <c r="P99" s="608"/>
      <c r="Q99" s="609"/>
      <c r="R99" s="609"/>
      <c r="S99" s="609"/>
      <c r="T99" s="609"/>
      <c r="U99" s="609"/>
      <c r="V99" s="610"/>
      <c r="W99" s="636"/>
      <c r="X99" s="636"/>
      <c r="Y99" s="636"/>
      <c r="Z99" s="640"/>
      <c r="AA99" s="641"/>
      <c r="AB99" s="641"/>
      <c r="AC99" s="641"/>
      <c r="AD99" s="641"/>
      <c r="AE99" s="641"/>
      <c r="AF99" s="642"/>
      <c r="AG99" s="635" t="s">
        <v>569</v>
      </c>
      <c r="AH99" s="630"/>
      <c r="AI99" s="631"/>
      <c r="AJ99" s="562"/>
      <c r="AK99" s="563"/>
      <c r="AL99" s="563"/>
      <c r="AM99" s="564"/>
      <c r="AN99" s="562"/>
      <c r="AO99" s="563"/>
      <c r="AP99" s="563"/>
      <c r="AQ99" s="564"/>
      <c r="AR99" s="562"/>
      <c r="AS99" s="563"/>
      <c r="AT99" s="563"/>
      <c r="AU99" s="564"/>
      <c r="AV99" s="246"/>
      <c r="AW99" s="247"/>
      <c r="AX99" s="247"/>
      <c r="AY99" s="247"/>
      <c r="AZ99" s="248"/>
      <c r="BA99" s="232"/>
      <c r="BB99" s="232"/>
    </row>
    <row r="100" spans="1:74" s="234" customFormat="1" ht="18" customHeight="1" thickBot="1" x14ac:dyDescent="0.3">
      <c r="A100" s="244"/>
      <c r="B100" s="650"/>
      <c r="C100" s="619"/>
      <c r="D100" s="619"/>
      <c r="E100" s="619"/>
      <c r="F100" s="619"/>
      <c r="G100" s="619"/>
      <c r="H100" s="619"/>
      <c r="I100" s="619"/>
      <c r="J100" s="619"/>
      <c r="K100" s="619"/>
      <c r="L100" s="652"/>
      <c r="M100" s="652"/>
      <c r="N100" s="652"/>
      <c r="O100" s="652"/>
      <c r="P100" s="608"/>
      <c r="Q100" s="609"/>
      <c r="R100" s="609"/>
      <c r="S100" s="609"/>
      <c r="T100" s="609"/>
      <c r="U100" s="609"/>
      <c r="V100" s="610"/>
      <c r="W100" s="643" t="s">
        <v>123</v>
      </c>
      <c r="X100" s="644"/>
      <c r="Y100" s="644"/>
      <c r="Z100" s="645"/>
      <c r="AA100" s="645"/>
      <c r="AB100" s="645"/>
      <c r="AC100" s="645"/>
      <c r="AD100" s="645"/>
      <c r="AE100" s="645"/>
      <c r="AF100" s="646"/>
      <c r="AG100" s="629" t="s">
        <v>245</v>
      </c>
      <c r="AH100" s="630"/>
      <c r="AI100" s="631"/>
      <c r="AJ100" s="632">
        <f>SUM(AJ97:AM99)</f>
        <v>50000</v>
      </c>
      <c r="AK100" s="633"/>
      <c r="AL100" s="633"/>
      <c r="AM100" s="634"/>
      <c r="AN100" s="632">
        <f t="shared" ref="AN100" si="21">SUM(AN97:AQ98)</f>
        <v>0</v>
      </c>
      <c r="AO100" s="633"/>
      <c r="AP100" s="633"/>
      <c r="AQ100" s="634"/>
      <c r="AR100" s="632">
        <f t="shared" ref="AR100" si="22">SUM(AR97:AU98)</f>
        <v>0</v>
      </c>
      <c r="AS100" s="633"/>
      <c r="AT100" s="633"/>
      <c r="AU100" s="634"/>
      <c r="AV100" s="562"/>
      <c r="AW100" s="563"/>
      <c r="AX100" s="563"/>
      <c r="AY100" s="563"/>
      <c r="AZ100" s="564"/>
      <c r="BA100" s="232"/>
      <c r="BB100" s="232"/>
    </row>
    <row r="101" spans="1:74" s="234" customFormat="1" ht="18" customHeight="1" thickBot="1" x14ac:dyDescent="0.3">
      <c r="A101" s="232"/>
      <c r="B101" s="672" t="s">
        <v>57</v>
      </c>
      <c r="C101" s="672"/>
      <c r="D101" s="672"/>
      <c r="E101" s="672"/>
      <c r="F101" s="672"/>
      <c r="G101" s="672"/>
      <c r="H101" s="672"/>
      <c r="I101" s="672"/>
      <c r="J101" s="672"/>
      <c r="K101" s="672"/>
      <c r="L101" s="672"/>
      <c r="M101" s="672"/>
      <c r="N101" s="672"/>
      <c r="O101" s="672"/>
      <c r="P101" s="672"/>
      <c r="Q101" s="672"/>
      <c r="R101" s="672"/>
      <c r="S101" s="672"/>
      <c r="T101" s="672"/>
      <c r="U101" s="672"/>
      <c r="V101" s="672"/>
      <c r="W101" s="673"/>
      <c r="X101" s="673"/>
      <c r="Y101" s="673"/>
      <c r="Z101" s="673"/>
      <c r="AA101" s="673"/>
      <c r="AB101" s="673"/>
      <c r="AC101" s="673"/>
      <c r="AD101" s="673"/>
      <c r="AE101" s="673"/>
      <c r="AF101" s="674"/>
      <c r="AG101" s="675">
        <v>9009</v>
      </c>
      <c r="AH101" s="676"/>
      <c r="AI101" s="677"/>
      <c r="AJ101" s="678">
        <f>AJ33+AJ55+AJ65+AJ80+AJ92+AJ96+AJ100+AJ88+AJ39+AJ42+AJ68+AJ84</f>
        <v>2272200</v>
      </c>
      <c r="AK101" s="679"/>
      <c r="AL101" s="679"/>
      <c r="AM101" s="680"/>
      <c r="AN101" s="678">
        <f>AN33+AN55+AN65+AN80+AN92+AN96+AN100+AN88+AN39+AN42+AN68</f>
        <v>1936000</v>
      </c>
      <c r="AO101" s="679"/>
      <c r="AP101" s="679"/>
      <c r="AQ101" s="680"/>
      <c r="AR101" s="678">
        <f>AR33+AR55+AR65+AR80+AR92+AR96+AR100+AR88+AR39+AR42+AR68</f>
        <v>1162000</v>
      </c>
      <c r="AS101" s="679"/>
      <c r="AT101" s="679"/>
      <c r="AU101" s="680"/>
      <c r="AV101" s="596"/>
      <c r="AW101" s="597"/>
      <c r="AX101" s="597"/>
      <c r="AY101" s="597"/>
      <c r="AZ101" s="681"/>
      <c r="BA101" s="232"/>
      <c r="BB101" s="232"/>
      <c r="BV101" s="234" t="s">
        <v>26</v>
      </c>
    </row>
    <row r="102" spans="1:74" s="250" customFormat="1" ht="63.75" customHeight="1" thickBot="1" x14ac:dyDescent="0.3">
      <c r="A102" s="244"/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678">
        <f>AC21-AJ101</f>
        <v>0</v>
      </c>
      <c r="AK102" s="679"/>
      <c r="AL102" s="679"/>
      <c r="AM102" s="680"/>
      <c r="AN102" s="678">
        <f>AI21-AN101</f>
        <v>0</v>
      </c>
      <c r="AO102" s="679"/>
      <c r="AP102" s="679"/>
      <c r="AQ102" s="680"/>
      <c r="AR102" s="678">
        <f>AO21-AR101</f>
        <v>0</v>
      </c>
      <c r="AS102" s="679"/>
      <c r="AT102" s="679"/>
      <c r="AU102" s="680"/>
      <c r="AV102" s="596"/>
      <c r="AW102" s="597"/>
      <c r="AX102" s="597"/>
      <c r="AY102" s="597"/>
      <c r="AZ102" s="681"/>
      <c r="BA102" s="244"/>
      <c r="BB102" s="244"/>
    </row>
    <row r="103" spans="1:74" s="234" customFormat="1" ht="24.9" customHeight="1" x14ac:dyDescent="0.25">
      <c r="A103" s="244"/>
      <c r="B103" s="541" t="s">
        <v>70</v>
      </c>
      <c r="C103" s="541"/>
      <c r="D103" s="541"/>
      <c r="E103" s="586" t="s">
        <v>7</v>
      </c>
      <c r="F103" s="586"/>
      <c r="G103" s="586"/>
      <c r="H103" s="586"/>
      <c r="I103" s="586"/>
      <c r="J103" s="586"/>
      <c r="K103" s="586"/>
      <c r="L103" s="586"/>
      <c r="M103" s="586"/>
      <c r="N103" s="586"/>
      <c r="O103" s="586"/>
      <c r="P103" s="586"/>
      <c r="Q103" s="586"/>
      <c r="R103" s="586"/>
      <c r="S103" s="586"/>
      <c r="T103" s="586"/>
      <c r="U103" s="586"/>
      <c r="V103" s="586"/>
      <c r="W103" s="586"/>
      <c r="X103" s="586"/>
      <c r="Y103" s="586"/>
      <c r="Z103" s="586"/>
      <c r="AA103" s="586"/>
      <c r="AB103" s="586"/>
      <c r="AC103" s="586"/>
      <c r="AD103" s="586"/>
      <c r="AE103" s="586"/>
      <c r="AF103" s="586"/>
      <c r="AG103" s="586"/>
      <c r="AH103" s="586"/>
      <c r="AI103" s="586"/>
      <c r="AJ103" s="586"/>
      <c r="AK103" s="586"/>
      <c r="AL103" s="586"/>
      <c r="AM103" s="586"/>
      <c r="AN103" s="586"/>
      <c r="AO103" s="586"/>
      <c r="AP103" s="586"/>
      <c r="AQ103" s="586"/>
      <c r="AR103" s="586"/>
      <c r="AS103" s="586"/>
      <c r="AT103" s="586"/>
      <c r="AU103" s="586"/>
      <c r="AV103" s="586"/>
      <c r="AW103" s="586"/>
      <c r="AX103" s="586"/>
      <c r="AY103" s="586"/>
      <c r="AZ103" s="550"/>
      <c r="BA103" s="244"/>
      <c r="BB103" s="244"/>
      <c r="BC103" s="250"/>
      <c r="BD103" s="250"/>
      <c r="BE103" s="250"/>
      <c r="BF103" s="250"/>
      <c r="BG103" s="250"/>
      <c r="BH103" s="250"/>
    </row>
    <row r="104" spans="1:74" s="234" customFormat="1" ht="24.9" customHeight="1" x14ac:dyDescent="0.25">
      <c r="A104" s="244"/>
      <c r="B104" s="543"/>
      <c r="C104" s="543"/>
      <c r="D104" s="543"/>
      <c r="E104" s="684" t="s">
        <v>124</v>
      </c>
      <c r="F104" s="684"/>
      <c r="G104" s="684"/>
      <c r="H104" s="684"/>
      <c r="I104" s="684"/>
      <c r="J104" s="684"/>
      <c r="K104" s="684"/>
      <c r="L104" s="684"/>
      <c r="M104" s="684"/>
      <c r="N104" s="684"/>
      <c r="O104" s="684"/>
      <c r="P104" s="684"/>
      <c r="Q104" s="684"/>
      <c r="R104" s="684"/>
      <c r="S104" s="684"/>
      <c r="T104" s="684"/>
      <c r="U104" s="684"/>
      <c r="V104" s="684"/>
      <c r="W104" s="684"/>
      <c r="X104" s="684"/>
      <c r="Y104" s="684"/>
      <c r="Z104" s="684"/>
      <c r="AA104" s="684"/>
      <c r="AB104" s="684"/>
      <c r="AC104" s="684"/>
      <c r="AD104" s="684"/>
      <c r="AE104" s="684"/>
      <c r="AF104" s="684"/>
      <c r="AG104" s="684"/>
      <c r="AH104" s="684"/>
      <c r="AI104" s="684"/>
      <c r="AJ104" s="684"/>
      <c r="AK104" s="684"/>
      <c r="AL104" s="684"/>
      <c r="AM104" s="684"/>
      <c r="AN104" s="684"/>
      <c r="AO104" s="684"/>
      <c r="AP104" s="684"/>
      <c r="AQ104" s="684"/>
      <c r="AR104" s="684"/>
      <c r="AS104" s="684"/>
      <c r="AT104" s="684"/>
      <c r="AU104" s="684"/>
      <c r="AV104" s="684"/>
      <c r="AW104" s="684"/>
      <c r="AX104" s="684"/>
      <c r="AY104" s="684"/>
      <c r="AZ104" s="684"/>
      <c r="BA104" s="251"/>
      <c r="BB104" s="251"/>
      <c r="BC104" s="252"/>
      <c r="BD104" s="252"/>
      <c r="BE104" s="252"/>
      <c r="BF104" s="252"/>
      <c r="BG104" s="252"/>
      <c r="BH104" s="250"/>
    </row>
    <row r="105" spans="1:74" s="234" customFormat="1" ht="50.1" customHeight="1" x14ac:dyDescent="0.25">
      <c r="A105" s="244"/>
      <c r="B105" s="543"/>
      <c r="C105" s="543"/>
      <c r="D105" s="543"/>
      <c r="E105" s="550" t="s">
        <v>318</v>
      </c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551"/>
      <c r="Q105" s="551"/>
      <c r="R105" s="551"/>
      <c r="S105" s="551"/>
      <c r="T105" s="551"/>
      <c r="U105" s="551"/>
      <c r="V105" s="551"/>
      <c r="W105" s="551"/>
      <c r="X105" s="551"/>
      <c r="Y105" s="551"/>
      <c r="Z105" s="551"/>
      <c r="AA105" s="551"/>
      <c r="AB105" s="552"/>
      <c r="AC105" s="550" t="s">
        <v>324</v>
      </c>
      <c r="AD105" s="551"/>
      <c r="AE105" s="551"/>
      <c r="AF105" s="551"/>
      <c r="AG105" s="551"/>
      <c r="AH105" s="551"/>
      <c r="AI105" s="551"/>
      <c r="AJ105" s="551"/>
      <c r="AK105" s="551"/>
      <c r="AL105" s="551"/>
      <c r="AM105" s="551"/>
      <c r="AN105" s="551"/>
      <c r="AO105" s="551"/>
      <c r="AP105" s="551"/>
      <c r="AQ105" s="551"/>
      <c r="AR105" s="551"/>
      <c r="AS105" s="551"/>
      <c r="AT105" s="551"/>
      <c r="AU105" s="551"/>
      <c r="AV105" s="551"/>
      <c r="AW105" s="551"/>
      <c r="AX105" s="551"/>
      <c r="AY105" s="551"/>
      <c r="AZ105" s="552"/>
      <c r="BA105" s="251"/>
      <c r="BB105" s="251"/>
      <c r="BC105" s="252"/>
      <c r="BD105" s="252"/>
      <c r="BE105" s="252"/>
      <c r="BF105" s="252"/>
      <c r="BG105" s="252"/>
      <c r="BH105" s="250"/>
    </row>
    <row r="106" spans="1:74" s="234" customFormat="1" ht="60" customHeight="1" x14ac:dyDescent="0.25">
      <c r="A106" s="244"/>
      <c r="B106" s="543"/>
      <c r="C106" s="543"/>
      <c r="D106" s="543"/>
      <c r="E106" s="550" t="s">
        <v>296</v>
      </c>
      <c r="F106" s="551"/>
      <c r="G106" s="551"/>
      <c r="H106" s="551"/>
      <c r="I106" s="551"/>
      <c r="J106" s="551"/>
      <c r="K106" s="551"/>
      <c r="L106" s="552"/>
      <c r="M106" s="550" t="s">
        <v>325</v>
      </c>
      <c r="N106" s="551"/>
      <c r="O106" s="551"/>
      <c r="P106" s="551"/>
      <c r="Q106" s="551"/>
      <c r="R106" s="551"/>
      <c r="S106" s="551"/>
      <c r="T106" s="552"/>
      <c r="U106" s="550" t="s">
        <v>316</v>
      </c>
      <c r="V106" s="551"/>
      <c r="W106" s="551"/>
      <c r="X106" s="551"/>
      <c r="Y106" s="551"/>
      <c r="Z106" s="551"/>
      <c r="AA106" s="551"/>
      <c r="AB106" s="552"/>
      <c r="AC106" s="550" t="s">
        <v>296</v>
      </c>
      <c r="AD106" s="551"/>
      <c r="AE106" s="551"/>
      <c r="AF106" s="551"/>
      <c r="AG106" s="551"/>
      <c r="AH106" s="551"/>
      <c r="AI106" s="551"/>
      <c r="AJ106" s="552"/>
      <c r="AK106" s="550" t="s">
        <v>325</v>
      </c>
      <c r="AL106" s="551"/>
      <c r="AM106" s="551"/>
      <c r="AN106" s="551"/>
      <c r="AO106" s="551"/>
      <c r="AP106" s="551"/>
      <c r="AQ106" s="551"/>
      <c r="AR106" s="552"/>
      <c r="AS106" s="550" t="s">
        <v>316</v>
      </c>
      <c r="AT106" s="551"/>
      <c r="AU106" s="551"/>
      <c r="AV106" s="551"/>
      <c r="AW106" s="551"/>
      <c r="AX106" s="551"/>
      <c r="AY106" s="551"/>
      <c r="AZ106" s="552"/>
      <c r="BA106" s="251"/>
      <c r="BB106" s="251"/>
      <c r="BC106" s="252"/>
      <c r="BD106" s="252"/>
      <c r="BE106" s="252"/>
      <c r="BF106" s="252"/>
      <c r="BG106" s="252"/>
      <c r="BH106" s="250"/>
    </row>
    <row r="107" spans="1:74" s="234" customFormat="1" ht="249.9" customHeight="1" x14ac:dyDescent="0.25">
      <c r="A107" s="244"/>
      <c r="B107" s="545"/>
      <c r="C107" s="545"/>
      <c r="D107" s="545"/>
      <c r="E107" s="682" t="s">
        <v>631</v>
      </c>
      <c r="F107" s="683"/>
      <c r="G107" s="682" t="s">
        <v>632</v>
      </c>
      <c r="H107" s="683"/>
      <c r="I107" s="682" t="s">
        <v>633</v>
      </c>
      <c r="J107" s="683"/>
      <c r="K107" s="682" t="s">
        <v>336</v>
      </c>
      <c r="L107" s="683"/>
      <c r="M107" s="682" t="s">
        <v>631</v>
      </c>
      <c r="N107" s="683"/>
      <c r="O107" s="682" t="s">
        <v>632</v>
      </c>
      <c r="P107" s="683"/>
      <c r="Q107" s="682" t="s">
        <v>633</v>
      </c>
      <c r="R107" s="683"/>
      <c r="S107" s="682" t="s">
        <v>336</v>
      </c>
      <c r="T107" s="683"/>
      <c r="U107" s="682" t="s">
        <v>631</v>
      </c>
      <c r="V107" s="683"/>
      <c r="W107" s="682" t="s">
        <v>632</v>
      </c>
      <c r="X107" s="683"/>
      <c r="Y107" s="682" t="s">
        <v>633</v>
      </c>
      <c r="Z107" s="683"/>
      <c r="AA107" s="682" t="s">
        <v>336</v>
      </c>
      <c r="AB107" s="683"/>
      <c r="AC107" s="682" t="s">
        <v>631</v>
      </c>
      <c r="AD107" s="683"/>
      <c r="AE107" s="682" t="s">
        <v>632</v>
      </c>
      <c r="AF107" s="683"/>
      <c r="AG107" s="682" t="s">
        <v>633</v>
      </c>
      <c r="AH107" s="683"/>
      <c r="AI107" s="682" t="s">
        <v>336</v>
      </c>
      <c r="AJ107" s="683"/>
      <c r="AK107" s="682" t="s">
        <v>631</v>
      </c>
      <c r="AL107" s="683"/>
      <c r="AM107" s="682" t="s">
        <v>632</v>
      </c>
      <c r="AN107" s="683"/>
      <c r="AO107" s="682" t="s">
        <v>633</v>
      </c>
      <c r="AP107" s="683"/>
      <c r="AQ107" s="682" t="s">
        <v>315</v>
      </c>
      <c r="AR107" s="683"/>
      <c r="AS107" s="682" t="s">
        <v>470</v>
      </c>
      <c r="AT107" s="683"/>
      <c r="AU107" s="682" t="s">
        <v>471</v>
      </c>
      <c r="AV107" s="683"/>
      <c r="AW107" s="682" t="s">
        <v>472</v>
      </c>
      <c r="AX107" s="683"/>
      <c r="AY107" s="682" t="s">
        <v>336</v>
      </c>
      <c r="AZ107" s="683"/>
      <c r="BA107" s="251"/>
      <c r="BB107" s="251"/>
      <c r="BC107" s="252"/>
      <c r="BD107" s="252"/>
      <c r="BE107" s="252"/>
      <c r="BF107" s="252"/>
      <c r="BG107" s="252"/>
      <c r="BH107" s="250"/>
    </row>
    <row r="108" spans="1:74" s="234" customFormat="1" ht="15" customHeight="1" thickBot="1" x14ac:dyDescent="0.3">
      <c r="A108" s="244"/>
      <c r="B108" s="572" t="s">
        <v>12</v>
      </c>
      <c r="C108" s="572"/>
      <c r="D108" s="573"/>
      <c r="E108" s="685">
        <v>11</v>
      </c>
      <c r="F108" s="689"/>
      <c r="G108" s="685">
        <v>12</v>
      </c>
      <c r="H108" s="689"/>
      <c r="I108" s="685">
        <v>13</v>
      </c>
      <c r="J108" s="689"/>
      <c r="K108" s="685">
        <v>14</v>
      </c>
      <c r="L108" s="689"/>
      <c r="M108" s="685">
        <v>15</v>
      </c>
      <c r="N108" s="689"/>
      <c r="O108" s="685">
        <v>16</v>
      </c>
      <c r="P108" s="689"/>
      <c r="Q108" s="685">
        <v>17</v>
      </c>
      <c r="R108" s="689"/>
      <c r="S108" s="685">
        <v>18</v>
      </c>
      <c r="T108" s="689"/>
      <c r="U108" s="685">
        <v>19</v>
      </c>
      <c r="V108" s="689"/>
      <c r="W108" s="685">
        <v>20</v>
      </c>
      <c r="X108" s="689"/>
      <c r="Y108" s="685">
        <v>21</v>
      </c>
      <c r="Z108" s="689"/>
      <c r="AA108" s="685">
        <v>22</v>
      </c>
      <c r="AB108" s="689"/>
      <c r="AC108" s="685">
        <v>23</v>
      </c>
      <c r="AD108" s="689"/>
      <c r="AE108" s="685">
        <v>24</v>
      </c>
      <c r="AF108" s="689"/>
      <c r="AG108" s="685">
        <v>25</v>
      </c>
      <c r="AH108" s="689"/>
      <c r="AI108" s="685">
        <v>26</v>
      </c>
      <c r="AJ108" s="689"/>
      <c r="AK108" s="685">
        <v>27</v>
      </c>
      <c r="AL108" s="689"/>
      <c r="AM108" s="685">
        <v>28</v>
      </c>
      <c r="AN108" s="689"/>
      <c r="AO108" s="685">
        <v>29</v>
      </c>
      <c r="AP108" s="689"/>
      <c r="AQ108" s="685">
        <v>30</v>
      </c>
      <c r="AR108" s="689"/>
      <c r="AS108" s="685">
        <v>31</v>
      </c>
      <c r="AT108" s="689"/>
      <c r="AU108" s="685">
        <v>32</v>
      </c>
      <c r="AV108" s="689"/>
      <c r="AW108" s="685">
        <v>33</v>
      </c>
      <c r="AX108" s="689"/>
      <c r="AY108" s="685">
        <v>34</v>
      </c>
      <c r="AZ108" s="686"/>
      <c r="BA108" s="253"/>
      <c r="BB108" s="253"/>
      <c r="BC108" s="254"/>
      <c r="BD108" s="254"/>
      <c r="BE108" s="254"/>
      <c r="BF108" s="254"/>
      <c r="BG108" s="254"/>
      <c r="BH108" s="250"/>
    </row>
    <row r="109" spans="1:74" s="258" customFormat="1" ht="18" customHeight="1" x14ac:dyDescent="0.25">
      <c r="A109" s="255"/>
      <c r="B109" s="617" t="s">
        <v>255</v>
      </c>
      <c r="C109" s="567"/>
      <c r="D109" s="618"/>
      <c r="E109" s="687"/>
      <c r="F109" s="688"/>
      <c r="G109" s="687"/>
      <c r="H109" s="688"/>
      <c r="I109" s="687"/>
      <c r="J109" s="688"/>
      <c r="K109" s="687"/>
      <c r="L109" s="688"/>
      <c r="M109" s="687"/>
      <c r="N109" s="688"/>
      <c r="O109" s="687"/>
      <c r="P109" s="688"/>
      <c r="Q109" s="687"/>
      <c r="R109" s="688"/>
      <c r="S109" s="687"/>
      <c r="T109" s="688"/>
      <c r="U109" s="687"/>
      <c r="V109" s="688"/>
      <c r="W109" s="687"/>
      <c r="X109" s="688"/>
      <c r="Y109" s="687"/>
      <c r="Z109" s="688"/>
      <c r="AA109" s="687"/>
      <c r="AB109" s="688"/>
      <c r="AC109" s="687"/>
      <c r="AD109" s="688"/>
      <c r="AE109" s="687"/>
      <c r="AF109" s="688"/>
      <c r="AG109" s="687"/>
      <c r="AH109" s="688"/>
      <c r="AI109" s="687"/>
      <c r="AJ109" s="688"/>
      <c r="AK109" s="687"/>
      <c r="AL109" s="688"/>
      <c r="AM109" s="687"/>
      <c r="AN109" s="688"/>
      <c r="AO109" s="687"/>
      <c r="AP109" s="688"/>
      <c r="AQ109" s="687"/>
      <c r="AR109" s="688"/>
      <c r="AS109" s="687"/>
      <c r="AT109" s="688"/>
      <c r="AU109" s="687"/>
      <c r="AV109" s="688"/>
      <c r="AW109" s="687"/>
      <c r="AX109" s="688"/>
      <c r="AY109" s="687"/>
      <c r="AZ109" s="688"/>
      <c r="BA109" s="251"/>
      <c r="BB109" s="251"/>
      <c r="BC109" s="256"/>
      <c r="BD109" s="256"/>
      <c r="BE109" s="256"/>
      <c r="BF109" s="256"/>
      <c r="BG109" s="256"/>
      <c r="BH109" s="257"/>
    </row>
    <row r="110" spans="1:74" s="258" customFormat="1" ht="18" customHeight="1" x14ac:dyDescent="0.25">
      <c r="A110" s="255"/>
      <c r="B110" s="635" t="s">
        <v>256</v>
      </c>
      <c r="C110" s="630"/>
      <c r="D110" s="631"/>
      <c r="E110" s="550"/>
      <c r="F110" s="552"/>
      <c r="G110" s="550"/>
      <c r="H110" s="552"/>
      <c r="I110" s="550"/>
      <c r="J110" s="552"/>
      <c r="K110" s="550"/>
      <c r="L110" s="552"/>
      <c r="M110" s="550"/>
      <c r="N110" s="552"/>
      <c r="O110" s="550"/>
      <c r="P110" s="552"/>
      <c r="Q110" s="550"/>
      <c r="R110" s="552"/>
      <c r="S110" s="550"/>
      <c r="T110" s="552"/>
      <c r="U110" s="550"/>
      <c r="V110" s="552"/>
      <c r="W110" s="550"/>
      <c r="X110" s="552"/>
      <c r="Y110" s="550"/>
      <c r="Z110" s="552"/>
      <c r="AA110" s="550"/>
      <c r="AB110" s="552"/>
      <c r="AC110" s="550"/>
      <c r="AD110" s="552"/>
      <c r="AE110" s="550"/>
      <c r="AF110" s="552"/>
      <c r="AG110" s="550"/>
      <c r="AH110" s="552"/>
      <c r="AI110" s="550"/>
      <c r="AJ110" s="552"/>
      <c r="AK110" s="550"/>
      <c r="AL110" s="552"/>
      <c r="AM110" s="550"/>
      <c r="AN110" s="552"/>
      <c r="AO110" s="550"/>
      <c r="AP110" s="552"/>
      <c r="AQ110" s="550"/>
      <c r="AR110" s="552"/>
      <c r="AS110" s="550"/>
      <c r="AT110" s="552"/>
      <c r="AU110" s="550"/>
      <c r="AV110" s="552"/>
      <c r="AW110" s="550"/>
      <c r="AX110" s="552"/>
      <c r="AY110" s="550"/>
      <c r="AZ110" s="552"/>
      <c r="BA110" s="251"/>
      <c r="BB110" s="251"/>
      <c r="BC110" s="256"/>
      <c r="BD110" s="256"/>
      <c r="BE110" s="256"/>
      <c r="BF110" s="256"/>
      <c r="BG110" s="256"/>
      <c r="BH110" s="257"/>
    </row>
    <row r="111" spans="1:74" s="258" customFormat="1" ht="18" customHeight="1" x14ac:dyDescent="0.25">
      <c r="A111" s="255"/>
      <c r="B111" s="635" t="s">
        <v>246</v>
      </c>
      <c r="C111" s="630"/>
      <c r="D111" s="631"/>
      <c r="E111" s="550"/>
      <c r="F111" s="552"/>
      <c r="G111" s="550"/>
      <c r="H111" s="552"/>
      <c r="I111" s="550"/>
      <c r="J111" s="552"/>
      <c r="K111" s="550"/>
      <c r="L111" s="552"/>
      <c r="M111" s="550"/>
      <c r="N111" s="552"/>
      <c r="O111" s="550"/>
      <c r="P111" s="552"/>
      <c r="Q111" s="550"/>
      <c r="R111" s="552"/>
      <c r="S111" s="550"/>
      <c r="T111" s="552"/>
      <c r="U111" s="550"/>
      <c r="V111" s="552"/>
      <c r="W111" s="550"/>
      <c r="X111" s="552"/>
      <c r="Y111" s="550"/>
      <c r="Z111" s="552"/>
      <c r="AA111" s="550"/>
      <c r="AB111" s="552"/>
      <c r="AC111" s="550"/>
      <c r="AD111" s="552"/>
      <c r="AE111" s="550"/>
      <c r="AF111" s="552"/>
      <c r="AG111" s="550"/>
      <c r="AH111" s="552"/>
      <c r="AI111" s="550"/>
      <c r="AJ111" s="552"/>
      <c r="AK111" s="550"/>
      <c r="AL111" s="552"/>
      <c r="AM111" s="550"/>
      <c r="AN111" s="552"/>
      <c r="AO111" s="550"/>
      <c r="AP111" s="552"/>
      <c r="AQ111" s="550"/>
      <c r="AR111" s="552"/>
      <c r="AS111" s="550"/>
      <c r="AT111" s="552"/>
      <c r="AU111" s="550"/>
      <c r="AV111" s="552"/>
      <c r="AW111" s="550"/>
      <c r="AX111" s="552"/>
      <c r="AY111" s="550"/>
      <c r="AZ111" s="552"/>
      <c r="BA111" s="251"/>
      <c r="BB111" s="251"/>
      <c r="BC111" s="256"/>
      <c r="BD111" s="256"/>
      <c r="BE111" s="256"/>
      <c r="BF111" s="256"/>
      <c r="BG111" s="256"/>
      <c r="BH111" s="257"/>
    </row>
    <row r="112" spans="1:74" s="258" customFormat="1" ht="18" customHeight="1" x14ac:dyDescent="0.25">
      <c r="A112" s="255"/>
      <c r="B112" s="635" t="s">
        <v>257</v>
      </c>
      <c r="C112" s="630"/>
      <c r="D112" s="631"/>
      <c r="E112" s="550"/>
      <c r="F112" s="552"/>
      <c r="G112" s="550"/>
      <c r="H112" s="552"/>
      <c r="I112" s="550"/>
      <c r="J112" s="552"/>
      <c r="K112" s="550"/>
      <c r="L112" s="552"/>
      <c r="M112" s="550"/>
      <c r="N112" s="552"/>
      <c r="O112" s="550"/>
      <c r="P112" s="552"/>
      <c r="Q112" s="550"/>
      <c r="R112" s="552"/>
      <c r="S112" s="550"/>
      <c r="T112" s="552"/>
      <c r="U112" s="550"/>
      <c r="V112" s="552"/>
      <c r="W112" s="550"/>
      <c r="X112" s="552"/>
      <c r="Y112" s="550"/>
      <c r="Z112" s="552"/>
      <c r="AA112" s="550"/>
      <c r="AB112" s="552"/>
      <c r="AC112" s="550"/>
      <c r="AD112" s="552"/>
      <c r="AE112" s="550"/>
      <c r="AF112" s="552"/>
      <c r="AG112" s="550"/>
      <c r="AH112" s="552"/>
      <c r="AI112" s="550"/>
      <c r="AJ112" s="552"/>
      <c r="AK112" s="550"/>
      <c r="AL112" s="552"/>
      <c r="AM112" s="550"/>
      <c r="AN112" s="552"/>
      <c r="AO112" s="550"/>
      <c r="AP112" s="552"/>
      <c r="AQ112" s="550"/>
      <c r="AR112" s="552"/>
      <c r="AS112" s="550"/>
      <c r="AT112" s="552"/>
      <c r="AU112" s="550"/>
      <c r="AV112" s="552"/>
      <c r="AW112" s="550"/>
      <c r="AX112" s="552"/>
      <c r="AY112" s="550"/>
      <c r="AZ112" s="552"/>
      <c r="BA112" s="251"/>
      <c r="BB112" s="251"/>
      <c r="BC112" s="256"/>
      <c r="BD112" s="256"/>
      <c r="BE112" s="256"/>
      <c r="BF112" s="256"/>
      <c r="BG112" s="256"/>
      <c r="BH112" s="257"/>
    </row>
    <row r="113" spans="1:62" s="258" customFormat="1" x14ac:dyDescent="0.25">
      <c r="A113" s="255"/>
      <c r="B113" s="635" t="s">
        <v>258</v>
      </c>
      <c r="C113" s="630"/>
      <c r="D113" s="631"/>
      <c r="E113" s="550"/>
      <c r="F113" s="552"/>
      <c r="G113" s="550"/>
      <c r="H113" s="552"/>
      <c r="I113" s="550"/>
      <c r="J113" s="552"/>
      <c r="K113" s="550"/>
      <c r="L113" s="552"/>
      <c r="M113" s="550"/>
      <c r="N113" s="552"/>
      <c r="O113" s="550"/>
      <c r="P113" s="552"/>
      <c r="Q113" s="550"/>
      <c r="R113" s="552"/>
      <c r="S113" s="550"/>
      <c r="T113" s="552"/>
      <c r="U113" s="550"/>
      <c r="V113" s="552"/>
      <c r="W113" s="550"/>
      <c r="X113" s="552"/>
      <c r="Y113" s="550"/>
      <c r="Z113" s="552"/>
      <c r="AA113" s="550"/>
      <c r="AB113" s="552"/>
      <c r="AC113" s="550"/>
      <c r="AD113" s="552"/>
      <c r="AE113" s="550"/>
      <c r="AF113" s="552"/>
      <c r="AG113" s="550"/>
      <c r="AH113" s="552"/>
      <c r="AI113" s="550"/>
      <c r="AJ113" s="552"/>
      <c r="AK113" s="550"/>
      <c r="AL113" s="552"/>
      <c r="AM113" s="550"/>
      <c r="AN113" s="552"/>
      <c r="AO113" s="550"/>
      <c r="AP113" s="552"/>
      <c r="AQ113" s="550"/>
      <c r="AR113" s="552"/>
      <c r="AS113" s="550"/>
      <c r="AT113" s="552"/>
      <c r="AU113" s="550"/>
      <c r="AV113" s="552"/>
      <c r="AW113" s="550"/>
      <c r="AX113" s="552"/>
      <c r="AY113" s="550"/>
      <c r="AZ113" s="552"/>
      <c r="BA113" s="251"/>
      <c r="BB113" s="251"/>
      <c r="BC113" s="256"/>
      <c r="BD113" s="256"/>
      <c r="BE113" s="256"/>
      <c r="BF113" s="256"/>
      <c r="BG113" s="256"/>
      <c r="BH113" s="257"/>
    </row>
    <row r="114" spans="1:62" s="258" customFormat="1" x14ac:dyDescent="0.25">
      <c r="A114" s="255"/>
      <c r="B114" s="635" t="s">
        <v>245</v>
      </c>
      <c r="C114" s="630"/>
      <c r="D114" s="631"/>
      <c r="E114" s="550"/>
      <c r="F114" s="552"/>
      <c r="G114" s="550"/>
      <c r="H114" s="552"/>
      <c r="I114" s="550"/>
      <c r="J114" s="552"/>
      <c r="K114" s="550"/>
      <c r="L114" s="552"/>
      <c r="M114" s="550"/>
      <c r="N114" s="552"/>
      <c r="O114" s="550"/>
      <c r="P114" s="552"/>
      <c r="Q114" s="550"/>
      <c r="R114" s="552"/>
      <c r="S114" s="550"/>
      <c r="T114" s="552"/>
      <c r="U114" s="550"/>
      <c r="V114" s="552"/>
      <c r="W114" s="550"/>
      <c r="X114" s="552"/>
      <c r="Y114" s="550"/>
      <c r="Z114" s="552"/>
      <c r="AA114" s="550"/>
      <c r="AB114" s="552"/>
      <c r="AC114" s="550"/>
      <c r="AD114" s="552"/>
      <c r="AE114" s="550"/>
      <c r="AF114" s="552"/>
      <c r="AG114" s="550"/>
      <c r="AH114" s="552"/>
      <c r="AI114" s="550"/>
      <c r="AJ114" s="552"/>
      <c r="AK114" s="550"/>
      <c r="AL114" s="552"/>
      <c r="AM114" s="550"/>
      <c r="AN114" s="552"/>
      <c r="AO114" s="550"/>
      <c r="AP114" s="552"/>
      <c r="AQ114" s="550"/>
      <c r="AR114" s="552"/>
      <c r="AS114" s="550"/>
      <c r="AT114" s="552"/>
      <c r="AU114" s="550"/>
      <c r="AV114" s="552"/>
      <c r="AW114" s="550"/>
      <c r="AX114" s="552"/>
      <c r="AY114" s="550"/>
      <c r="AZ114" s="552"/>
      <c r="BA114" s="251"/>
      <c r="BB114" s="251"/>
      <c r="BC114" s="256"/>
      <c r="BD114" s="256"/>
      <c r="BE114" s="256"/>
      <c r="BF114" s="256"/>
      <c r="BG114" s="256"/>
      <c r="BH114" s="257"/>
    </row>
    <row r="115" spans="1:62" s="258" customFormat="1" ht="25.5" customHeight="1" thickBot="1" x14ac:dyDescent="0.3">
      <c r="A115" s="255"/>
      <c r="B115" s="690">
        <v>9009</v>
      </c>
      <c r="C115" s="676"/>
      <c r="D115" s="677"/>
      <c r="E115" s="691">
        <f>AJ101</f>
        <v>2272200</v>
      </c>
      <c r="F115" s="692"/>
      <c r="G115" s="691">
        <f>AN101</f>
        <v>1936000</v>
      </c>
      <c r="H115" s="692"/>
      <c r="I115" s="691">
        <f>AO17</f>
        <v>1162000</v>
      </c>
      <c r="J115" s="692"/>
      <c r="K115" s="685"/>
      <c r="L115" s="689"/>
      <c r="M115" s="685"/>
      <c r="N115" s="689"/>
      <c r="O115" s="685"/>
      <c r="P115" s="689"/>
      <c r="Q115" s="685"/>
      <c r="R115" s="689"/>
      <c r="S115" s="685"/>
      <c r="T115" s="689"/>
      <c r="U115" s="685"/>
      <c r="V115" s="689"/>
      <c r="W115" s="685"/>
      <c r="X115" s="689"/>
      <c r="Y115" s="685"/>
      <c r="Z115" s="689"/>
      <c r="AA115" s="685"/>
      <c r="AB115" s="689"/>
      <c r="AC115" s="685"/>
      <c r="AD115" s="689"/>
      <c r="AE115" s="685"/>
      <c r="AF115" s="689"/>
      <c r="AG115" s="685"/>
      <c r="AH115" s="689"/>
      <c r="AI115" s="685"/>
      <c r="AJ115" s="689"/>
      <c r="AK115" s="685"/>
      <c r="AL115" s="689"/>
      <c r="AM115" s="685"/>
      <c r="AN115" s="689"/>
      <c r="AO115" s="685"/>
      <c r="AP115" s="689"/>
      <c r="AQ115" s="685"/>
      <c r="AR115" s="689"/>
      <c r="AS115" s="685"/>
      <c r="AT115" s="689"/>
      <c r="AU115" s="685"/>
      <c r="AV115" s="689"/>
      <c r="AW115" s="685"/>
      <c r="AX115" s="689"/>
      <c r="AY115" s="685"/>
      <c r="AZ115" s="689"/>
      <c r="BA115" s="251"/>
      <c r="BB115" s="251"/>
      <c r="BC115" s="256"/>
      <c r="BD115" s="256"/>
      <c r="BE115" s="256"/>
      <c r="BF115" s="256"/>
      <c r="BG115" s="256"/>
      <c r="BH115" s="257"/>
    </row>
    <row r="116" spans="1:62" ht="14.4" hidden="1" x14ac:dyDescent="0.25">
      <c r="B116" s="693" t="s">
        <v>360</v>
      </c>
      <c r="C116" s="694"/>
      <c r="D116" s="694"/>
      <c r="E116" s="694"/>
      <c r="F116" s="694"/>
      <c r="G116" s="694"/>
      <c r="H116" s="694"/>
      <c r="I116" s="694"/>
      <c r="J116" s="694"/>
      <c r="K116" s="694"/>
      <c r="L116" s="694"/>
      <c r="M116" s="694"/>
      <c r="N116" s="694"/>
      <c r="O116" s="694"/>
      <c r="P116" s="694"/>
      <c r="Q116" s="694"/>
      <c r="R116" s="694"/>
      <c r="S116" s="694"/>
      <c r="T116" s="694"/>
      <c r="U116" s="694"/>
      <c r="V116" s="694"/>
      <c r="W116" s="694"/>
      <c r="X116" s="694"/>
      <c r="Y116" s="694"/>
      <c r="Z116" s="694"/>
      <c r="AA116" s="694"/>
      <c r="AB116" s="694"/>
      <c r="AC116" s="694"/>
      <c r="AD116" s="694"/>
      <c r="AE116" s="694"/>
      <c r="AF116" s="694"/>
      <c r="AG116" s="694"/>
      <c r="AH116" s="694"/>
      <c r="AI116" s="694"/>
      <c r="AJ116" s="694"/>
      <c r="AK116" s="694"/>
      <c r="AL116" s="694"/>
      <c r="AM116" s="694"/>
      <c r="AN116" s="694"/>
      <c r="AO116" s="694"/>
      <c r="AP116" s="694"/>
      <c r="AQ116" s="694"/>
      <c r="AR116" s="694"/>
      <c r="AS116" s="694"/>
      <c r="AT116" s="694"/>
      <c r="AU116" s="694"/>
      <c r="AV116" s="694"/>
      <c r="AW116" s="694"/>
      <c r="AX116" s="694"/>
      <c r="AY116" s="694"/>
      <c r="AZ116" s="694"/>
      <c r="BA116" s="694"/>
      <c r="BB116" s="259"/>
      <c r="BC116" s="259"/>
      <c r="BD116" s="259"/>
      <c r="BE116" s="259"/>
      <c r="BF116" s="259"/>
      <c r="BG116" s="259"/>
      <c r="BH116" s="259"/>
      <c r="BI116" s="259"/>
      <c r="BJ116" s="259"/>
    </row>
    <row r="117" spans="1:62" hidden="1" x14ac:dyDescent="0.25"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</row>
    <row r="118" spans="1:62" s="234" customFormat="1" ht="54" hidden="1" customHeight="1" x14ac:dyDescent="0.25">
      <c r="A118" s="244"/>
      <c r="B118" s="541" t="s">
        <v>190</v>
      </c>
      <c r="C118" s="541"/>
      <c r="D118" s="541"/>
      <c r="E118" s="541"/>
      <c r="F118" s="542"/>
      <c r="G118" s="550" t="s">
        <v>191</v>
      </c>
      <c r="H118" s="551"/>
      <c r="I118" s="551"/>
      <c r="J118" s="551"/>
      <c r="K118" s="551"/>
      <c r="L118" s="551"/>
      <c r="M118" s="551"/>
      <c r="N118" s="551"/>
      <c r="O118" s="551"/>
      <c r="P118" s="551"/>
      <c r="Q118" s="551"/>
      <c r="R118" s="551"/>
      <c r="S118" s="551"/>
      <c r="T118" s="551"/>
      <c r="U118" s="551"/>
      <c r="V118" s="551"/>
      <c r="W118" s="551"/>
      <c r="X118" s="551"/>
      <c r="Y118" s="551"/>
      <c r="Z118" s="551"/>
      <c r="AA118" s="551"/>
      <c r="AB118" s="551"/>
      <c r="AC118" s="552"/>
      <c r="AD118" s="586" t="s">
        <v>192</v>
      </c>
      <c r="AE118" s="586"/>
      <c r="AF118" s="586"/>
      <c r="AG118" s="586"/>
      <c r="AH118" s="552" t="s">
        <v>70</v>
      </c>
      <c r="AI118" s="586"/>
      <c r="AJ118" s="550" t="s">
        <v>193</v>
      </c>
      <c r="AK118" s="551"/>
      <c r="AL118" s="551"/>
      <c r="AM118" s="551"/>
      <c r="AN118" s="551"/>
      <c r="AO118" s="551"/>
      <c r="AP118" s="551"/>
      <c r="AQ118" s="551"/>
      <c r="AR118" s="551"/>
      <c r="AS118" s="551"/>
      <c r="AT118" s="551"/>
      <c r="AU118" s="551"/>
      <c r="AV118" s="551"/>
      <c r="AW118" s="551"/>
      <c r="AX118" s="551"/>
      <c r="AY118" s="551"/>
      <c r="AZ118" s="551"/>
      <c r="BA118" s="244"/>
      <c r="BB118" s="232"/>
    </row>
    <row r="119" spans="1:62" s="234" customFormat="1" hidden="1" x14ac:dyDescent="0.25">
      <c r="A119" s="244"/>
      <c r="B119" s="543"/>
      <c r="C119" s="543"/>
      <c r="D119" s="543"/>
      <c r="E119" s="543"/>
      <c r="F119" s="544"/>
      <c r="G119" s="586" t="s">
        <v>338</v>
      </c>
      <c r="H119" s="586"/>
      <c r="I119" s="586"/>
      <c r="J119" s="586"/>
      <c r="K119" s="586"/>
      <c r="L119" s="586" t="s">
        <v>339</v>
      </c>
      <c r="M119" s="586"/>
      <c r="N119" s="586"/>
      <c r="O119" s="586"/>
      <c r="P119" s="586"/>
      <c r="Q119" s="586"/>
      <c r="R119" s="586" t="s">
        <v>340</v>
      </c>
      <c r="S119" s="586"/>
      <c r="T119" s="586"/>
      <c r="U119" s="586"/>
      <c r="V119" s="586"/>
      <c r="W119" s="586"/>
      <c r="X119" s="547" t="s">
        <v>341</v>
      </c>
      <c r="Y119" s="541"/>
      <c r="Z119" s="541"/>
      <c r="AA119" s="541"/>
      <c r="AB119" s="541"/>
      <c r="AC119" s="542"/>
      <c r="AD119" s="586"/>
      <c r="AE119" s="586"/>
      <c r="AF119" s="586"/>
      <c r="AG119" s="586"/>
      <c r="AH119" s="552"/>
      <c r="AI119" s="586"/>
      <c r="AJ119" s="547" t="s">
        <v>194</v>
      </c>
      <c r="AK119" s="541"/>
      <c r="AL119" s="541"/>
      <c r="AM119" s="542"/>
      <c r="AN119" s="547" t="s">
        <v>195</v>
      </c>
      <c r="AO119" s="541"/>
      <c r="AP119" s="541"/>
      <c r="AQ119" s="542"/>
      <c r="AR119" s="547" t="s">
        <v>196</v>
      </c>
      <c r="AS119" s="541"/>
      <c r="AT119" s="541"/>
      <c r="AU119" s="542"/>
      <c r="AV119" s="547" t="s">
        <v>144</v>
      </c>
      <c r="AW119" s="541"/>
      <c r="AX119" s="541"/>
      <c r="AY119" s="541"/>
      <c r="AZ119" s="541"/>
      <c r="BA119" s="244"/>
      <c r="BB119" s="232"/>
    </row>
    <row r="120" spans="1:62" s="234" customFormat="1" ht="102.75" hidden="1" customHeight="1" x14ac:dyDescent="0.25">
      <c r="A120" s="244"/>
      <c r="B120" s="545"/>
      <c r="C120" s="545"/>
      <c r="D120" s="545"/>
      <c r="E120" s="545"/>
      <c r="F120" s="546"/>
      <c r="G120" s="586"/>
      <c r="H120" s="586"/>
      <c r="I120" s="586"/>
      <c r="J120" s="586"/>
      <c r="K120" s="586"/>
      <c r="L120" s="586"/>
      <c r="M120" s="586"/>
      <c r="N120" s="586"/>
      <c r="O120" s="586"/>
      <c r="P120" s="586"/>
      <c r="Q120" s="586"/>
      <c r="R120" s="586"/>
      <c r="S120" s="586"/>
      <c r="T120" s="586"/>
      <c r="U120" s="586"/>
      <c r="V120" s="586"/>
      <c r="W120" s="586"/>
      <c r="X120" s="549"/>
      <c r="Y120" s="545"/>
      <c r="Z120" s="545"/>
      <c r="AA120" s="545"/>
      <c r="AB120" s="545"/>
      <c r="AC120" s="546"/>
      <c r="AD120" s="586"/>
      <c r="AE120" s="586"/>
      <c r="AF120" s="586"/>
      <c r="AG120" s="586"/>
      <c r="AH120" s="552"/>
      <c r="AI120" s="586"/>
      <c r="AJ120" s="549"/>
      <c r="AK120" s="545"/>
      <c r="AL120" s="545"/>
      <c r="AM120" s="546"/>
      <c r="AN120" s="549"/>
      <c r="AO120" s="545"/>
      <c r="AP120" s="545"/>
      <c r="AQ120" s="546"/>
      <c r="AR120" s="549"/>
      <c r="AS120" s="545"/>
      <c r="AT120" s="545"/>
      <c r="AU120" s="546"/>
      <c r="AV120" s="549"/>
      <c r="AW120" s="545"/>
      <c r="AX120" s="545"/>
      <c r="AY120" s="545"/>
      <c r="AZ120" s="545"/>
      <c r="BA120" s="244"/>
      <c r="BB120" s="232"/>
    </row>
    <row r="121" spans="1:62" s="234" customFormat="1" ht="102.75" hidden="1" customHeight="1" thickBot="1" x14ac:dyDescent="0.3">
      <c r="A121" s="244"/>
      <c r="B121" s="572" t="s">
        <v>122</v>
      </c>
      <c r="C121" s="572"/>
      <c r="D121" s="572"/>
      <c r="E121" s="572"/>
      <c r="F121" s="573"/>
      <c r="G121" s="649" t="s">
        <v>73</v>
      </c>
      <c r="H121" s="649"/>
      <c r="I121" s="649"/>
      <c r="J121" s="649"/>
      <c r="K121" s="649"/>
      <c r="L121" s="649" t="s">
        <v>9</v>
      </c>
      <c r="M121" s="649"/>
      <c r="N121" s="649"/>
      <c r="O121" s="649"/>
      <c r="P121" s="649"/>
      <c r="Q121" s="649"/>
      <c r="R121" s="649" t="s">
        <v>10</v>
      </c>
      <c r="S121" s="649"/>
      <c r="T121" s="649"/>
      <c r="U121" s="649"/>
      <c r="V121" s="649"/>
      <c r="W121" s="649"/>
      <c r="X121" s="574" t="s">
        <v>11</v>
      </c>
      <c r="Y121" s="572"/>
      <c r="Z121" s="572"/>
      <c r="AA121" s="572"/>
      <c r="AB121" s="572"/>
      <c r="AC121" s="573"/>
      <c r="AD121" s="574" t="s">
        <v>12</v>
      </c>
      <c r="AE121" s="572"/>
      <c r="AF121" s="572"/>
      <c r="AG121" s="573"/>
      <c r="AH121" s="574" t="s">
        <v>13</v>
      </c>
      <c r="AI121" s="573"/>
      <c r="AJ121" s="574" t="s">
        <v>14</v>
      </c>
      <c r="AK121" s="572"/>
      <c r="AL121" s="572"/>
      <c r="AM121" s="573"/>
      <c r="AN121" s="574" t="s">
        <v>15</v>
      </c>
      <c r="AO121" s="572"/>
      <c r="AP121" s="572"/>
      <c r="AQ121" s="573"/>
      <c r="AR121" s="574" t="s">
        <v>16</v>
      </c>
      <c r="AS121" s="572"/>
      <c r="AT121" s="572"/>
      <c r="AU121" s="573"/>
      <c r="AV121" s="575" t="s">
        <v>17</v>
      </c>
      <c r="AW121" s="576"/>
      <c r="AX121" s="576"/>
      <c r="AY121" s="576"/>
      <c r="AZ121" s="576"/>
      <c r="BA121" s="244"/>
      <c r="BB121" s="232"/>
    </row>
    <row r="122" spans="1:62" s="234" customFormat="1" hidden="1" x14ac:dyDescent="0.25">
      <c r="A122" s="244"/>
      <c r="B122" s="698"/>
      <c r="C122" s="612"/>
      <c r="D122" s="612"/>
      <c r="E122" s="612"/>
      <c r="F122" s="613"/>
      <c r="G122" s="611"/>
      <c r="H122" s="612"/>
      <c r="I122" s="612"/>
      <c r="J122" s="612"/>
      <c r="K122" s="613"/>
      <c r="L122" s="611"/>
      <c r="M122" s="612"/>
      <c r="N122" s="612"/>
      <c r="O122" s="612"/>
      <c r="P122" s="612"/>
      <c r="Q122" s="613"/>
      <c r="R122" s="611"/>
      <c r="S122" s="612"/>
      <c r="T122" s="612"/>
      <c r="U122" s="612"/>
      <c r="V122" s="612"/>
      <c r="W122" s="613"/>
      <c r="X122" s="611"/>
      <c r="Y122" s="612"/>
      <c r="Z122" s="612"/>
      <c r="AA122" s="612"/>
      <c r="AB122" s="612"/>
      <c r="AC122" s="613"/>
      <c r="AD122" s="611"/>
      <c r="AE122" s="612"/>
      <c r="AF122" s="612"/>
      <c r="AG122" s="613"/>
      <c r="AH122" s="567" t="s">
        <v>255</v>
      </c>
      <c r="AI122" s="618"/>
      <c r="AJ122" s="687"/>
      <c r="AK122" s="695"/>
      <c r="AL122" s="695"/>
      <c r="AM122" s="688"/>
      <c r="AN122" s="687"/>
      <c r="AO122" s="695"/>
      <c r="AP122" s="695"/>
      <c r="AQ122" s="688"/>
      <c r="AR122" s="687"/>
      <c r="AS122" s="695"/>
      <c r="AT122" s="695"/>
      <c r="AU122" s="688"/>
      <c r="AV122" s="687"/>
      <c r="AW122" s="695"/>
      <c r="AX122" s="695"/>
      <c r="AY122" s="695"/>
      <c r="AZ122" s="696"/>
      <c r="BA122" s="232"/>
      <c r="BB122" s="232"/>
    </row>
    <row r="123" spans="1:62" s="234" customFormat="1" hidden="1" x14ac:dyDescent="0.25">
      <c r="A123" s="244"/>
      <c r="B123" s="699"/>
      <c r="C123" s="700"/>
      <c r="D123" s="700"/>
      <c r="E123" s="700"/>
      <c r="F123" s="602"/>
      <c r="G123" s="701"/>
      <c r="H123" s="700"/>
      <c r="I123" s="700"/>
      <c r="J123" s="700"/>
      <c r="K123" s="602"/>
      <c r="L123" s="701"/>
      <c r="M123" s="700"/>
      <c r="N123" s="700"/>
      <c r="O123" s="700"/>
      <c r="P123" s="700"/>
      <c r="Q123" s="602"/>
      <c r="R123" s="701"/>
      <c r="S123" s="700"/>
      <c r="T123" s="700"/>
      <c r="U123" s="700"/>
      <c r="V123" s="700"/>
      <c r="W123" s="602"/>
      <c r="X123" s="701"/>
      <c r="Y123" s="700"/>
      <c r="Z123" s="700"/>
      <c r="AA123" s="700"/>
      <c r="AB123" s="700"/>
      <c r="AC123" s="602"/>
      <c r="AD123" s="701"/>
      <c r="AE123" s="700"/>
      <c r="AF123" s="700"/>
      <c r="AG123" s="602"/>
      <c r="AH123" s="630" t="s">
        <v>256</v>
      </c>
      <c r="AI123" s="631"/>
      <c r="AJ123" s="550"/>
      <c r="AK123" s="551"/>
      <c r="AL123" s="551"/>
      <c r="AM123" s="552"/>
      <c r="AN123" s="550"/>
      <c r="AO123" s="551"/>
      <c r="AP123" s="551"/>
      <c r="AQ123" s="552"/>
      <c r="AR123" s="550"/>
      <c r="AS123" s="551"/>
      <c r="AT123" s="551"/>
      <c r="AU123" s="552"/>
      <c r="AV123" s="550"/>
      <c r="AW123" s="551"/>
      <c r="AX123" s="551"/>
      <c r="AY123" s="551"/>
      <c r="AZ123" s="697"/>
      <c r="BA123" s="232"/>
      <c r="BB123" s="232"/>
    </row>
    <row r="124" spans="1:62" s="234" customFormat="1" hidden="1" x14ac:dyDescent="0.25">
      <c r="A124" s="244"/>
      <c r="B124" s="714"/>
      <c r="C124" s="572"/>
      <c r="D124" s="572"/>
      <c r="E124" s="572"/>
      <c r="F124" s="573"/>
      <c r="G124" s="574"/>
      <c r="H124" s="572"/>
      <c r="I124" s="572"/>
      <c r="J124" s="572"/>
      <c r="K124" s="573"/>
      <c r="L124" s="574"/>
      <c r="M124" s="572"/>
      <c r="N124" s="572"/>
      <c r="O124" s="572"/>
      <c r="P124" s="572"/>
      <c r="Q124" s="573"/>
      <c r="R124" s="574"/>
      <c r="S124" s="572"/>
      <c r="T124" s="572"/>
      <c r="U124" s="572"/>
      <c r="V124" s="572"/>
      <c r="W124" s="573"/>
      <c r="X124" s="574"/>
      <c r="Y124" s="572"/>
      <c r="Z124" s="572"/>
      <c r="AA124" s="572"/>
      <c r="AB124" s="572"/>
      <c r="AC124" s="573"/>
      <c r="AD124" s="574"/>
      <c r="AE124" s="572"/>
      <c r="AF124" s="572"/>
      <c r="AG124" s="573"/>
      <c r="AH124" s="630" t="s">
        <v>257</v>
      </c>
      <c r="AI124" s="631"/>
      <c r="AJ124" s="550"/>
      <c r="AK124" s="551"/>
      <c r="AL124" s="551"/>
      <c r="AM124" s="552"/>
      <c r="AN124" s="550"/>
      <c r="AO124" s="551"/>
      <c r="AP124" s="551"/>
      <c r="AQ124" s="552"/>
      <c r="AR124" s="550"/>
      <c r="AS124" s="551"/>
      <c r="AT124" s="551"/>
      <c r="AU124" s="552"/>
      <c r="AV124" s="550"/>
      <c r="AW124" s="551"/>
      <c r="AX124" s="551"/>
      <c r="AY124" s="551"/>
      <c r="AZ124" s="697"/>
      <c r="BA124" s="232"/>
      <c r="BB124" s="232"/>
    </row>
    <row r="125" spans="1:62" s="234" customFormat="1" ht="14.4" hidden="1" thickBot="1" x14ac:dyDescent="0.3">
      <c r="A125" s="244"/>
      <c r="B125" s="715"/>
      <c r="C125" s="615"/>
      <c r="D125" s="615"/>
      <c r="E125" s="615"/>
      <c r="F125" s="616"/>
      <c r="G125" s="614"/>
      <c r="H125" s="615"/>
      <c r="I125" s="615"/>
      <c r="J125" s="615"/>
      <c r="K125" s="616"/>
      <c r="L125" s="614"/>
      <c r="M125" s="615"/>
      <c r="N125" s="615"/>
      <c r="O125" s="615"/>
      <c r="P125" s="615"/>
      <c r="Q125" s="616"/>
      <c r="R125" s="614"/>
      <c r="S125" s="615"/>
      <c r="T125" s="615"/>
      <c r="U125" s="615"/>
      <c r="V125" s="615"/>
      <c r="W125" s="616"/>
      <c r="X125" s="614"/>
      <c r="Y125" s="615"/>
      <c r="Z125" s="615"/>
      <c r="AA125" s="615"/>
      <c r="AB125" s="615"/>
      <c r="AC125" s="616"/>
      <c r="AD125" s="614"/>
      <c r="AE125" s="615"/>
      <c r="AF125" s="615"/>
      <c r="AG125" s="616"/>
      <c r="AH125" s="711" t="s">
        <v>258</v>
      </c>
      <c r="AI125" s="712"/>
      <c r="AJ125" s="685"/>
      <c r="AK125" s="686"/>
      <c r="AL125" s="686"/>
      <c r="AM125" s="689"/>
      <c r="AN125" s="685"/>
      <c r="AO125" s="686"/>
      <c r="AP125" s="686"/>
      <c r="AQ125" s="689"/>
      <c r="AR125" s="685"/>
      <c r="AS125" s="686"/>
      <c r="AT125" s="686"/>
      <c r="AU125" s="689"/>
      <c r="AV125" s="685"/>
      <c r="AW125" s="686"/>
      <c r="AX125" s="686"/>
      <c r="AY125" s="686"/>
      <c r="AZ125" s="713"/>
      <c r="BA125" s="232"/>
      <c r="BB125" s="232"/>
    </row>
    <row r="126" spans="1:62" s="262" customFormat="1" hidden="1" x14ac:dyDescent="0.25">
      <c r="A126" s="244"/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1"/>
      <c r="AK126" s="261"/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44"/>
      <c r="BB126" s="244"/>
    </row>
    <row r="127" spans="1:62" s="264" customFormat="1" hidden="1" x14ac:dyDescent="0.3">
      <c r="A127" s="263"/>
      <c r="B127" s="702" t="s">
        <v>342</v>
      </c>
      <c r="C127" s="702"/>
      <c r="D127" s="702"/>
      <c r="E127" s="702"/>
      <c r="F127" s="702"/>
      <c r="G127" s="702"/>
      <c r="H127" s="702"/>
      <c r="I127" s="702"/>
      <c r="J127" s="702"/>
      <c r="K127" s="702"/>
      <c r="L127" s="702"/>
      <c r="M127" s="702"/>
      <c r="N127" s="702"/>
      <c r="O127" s="702"/>
      <c r="P127" s="702"/>
      <c r="Q127" s="702"/>
      <c r="R127" s="702"/>
      <c r="S127" s="702"/>
      <c r="T127" s="702"/>
      <c r="U127" s="702"/>
      <c r="V127" s="702"/>
      <c r="W127" s="702"/>
      <c r="X127" s="702"/>
      <c r="Y127" s="702"/>
      <c r="Z127" s="702"/>
      <c r="AA127" s="702"/>
      <c r="AB127" s="702"/>
      <c r="AC127" s="702"/>
      <c r="AD127" s="702"/>
      <c r="AE127" s="702"/>
      <c r="AF127" s="702"/>
      <c r="AG127" s="702"/>
      <c r="AH127" s="702"/>
      <c r="AI127" s="702"/>
      <c r="AJ127" s="702"/>
      <c r="AK127" s="702"/>
      <c r="AL127" s="702"/>
      <c r="AM127" s="702"/>
      <c r="AN127" s="702"/>
      <c r="AO127" s="702"/>
      <c r="AP127" s="702"/>
      <c r="AQ127" s="702"/>
      <c r="AR127" s="702"/>
      <c r="AS127" s="702"/>
      <c r="AT127" s="702"/>
      <c r="AU127" s="702"/>
      <c r="AV127" s="702"/>
      <c r="AW127" s="702"/>
      <c r="AX127" s="702"/>
      <c r="AY127" s="702"/>
      <c r="AZ127" s="702"/>
      <c r="BA127" s="263"/>
      <c r="BB127" s="263"/>
    </row>
    <row r="128" spans="1:62" s="264" customFormat="1" hidden="1" x14ac:dyDescent="0.3">
      <c r="A128" s="263"/>
      <c r="B128" s="702" t="s">
        <v>343</v>
      </c>
      <c r="C128" s="702"/>
      <c r="D128" s="702"/>
      <c r="E128" s="702"/>
      <c r="F128" s="702"/>
      <c r="G128" s="702"/>
      <c r="H128" s="702"/>
      <c r="I128" s="702"/>
      <c r="J128" s="702"/>
      <c r="K128" s="702"/>
      <c r="L128" s="702"/>
      <c r="M128" s="702"/>
      <c r="N128" s="702"/>
      <c r="O128" s="702"/>
      <c r="P128" s="702"/>
      <c r="Q128" s="702"/>
      <c r="R128" s="702"/>
      <c r="S128" s="702"/>
      <c r="T128" s="702"/>
      <c r="U128" s="702"/>
      <c r="V128" s="702"/>
      <c r="W128" s="702"/>
      <c r="X128" s="702"/>
      <c r="Y128" s="702"/>
      <c r="Z128" s="702"/>
      <c r="AA128" s="702"/>
      <c r="AB128" s="702"/>
      <c r="AC128" s="702"/>
      <c r="AD128" s="702"/>
      <c r="AE128" s="702"/>
      <c r="AF128" s="702"/>
      <c r="AG128" s="702"/>
      <c r="AH128" s="702"/>
      <c r="AI128" s="702"/>
      <c r="AJ128" s="702"/>
      <c r="AK128" s="702"/>
      <c r="AL128" s="702"/>
      <c r="AM128" s="702"/>
      <c r="AN128" s="702"/>
      <c r="AO128" s="702"/>
      <c r="AP128" s="702"/>
      <c r="AQ128" s="702"/>
      <c r="AR128" s="702"/>
      <c r="AS128" s="702"/>
      <c r="AT128" s="702"/>
      <c r="AU128" s="702"/>
      <c r="AV128" s="702"/>
      <c r="AW128" s="702"/>
      <c r="AX128" s="702"/>
      <c r="AY128" s="702"/>
      <c r="AZ128" s="702"/>
      <c r="BA128" s="263"/>
      <c r="BB128" s="263"/>
    </row>
    <row r="129" spans="1:60" s="262" customFormat="1" hidden="1" x14ac:dyDescent="0.25">
      <c r="A129" s="244"/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3"/>
      <c r="AK129" s="243"/>
      <c r="AL129" s="243"/>
      <c r="AM129" s="243"/>
      <c r="AN129" s="243"/>
      <c r="AO129" s="243"/>
      <c r="AP129" s="243"/>
      <c r="AQ129" s="243"/>
      <c r="AR129" s="243"/>
      <c r="AS129" s="243"/>
      <c r="AT129" s="243"/>
      <c r="AU129" s="243"/>
      <c r="AV129" s="243"/>
      <c r="AW129" s="243"/>
      <c r="AX129" s="243"/>
      <c r="AY129" s="243"/>
      <c r="AZ129" s="243"/>
      <c r="BA129" s="244"/>
      <c r="BB129" s="244"/>
    </row>
    <row r="130" spans="1:60" s="250" customFormat="1" hidden="1" x14ac:dyDescent="0.25">
      <c r="A130" s="244"/>
      <c r="B130" s="703" t="s">
        <v>464</v>
      </c>
      <c r="C130" s="703"/>
      <c r="D130" s="703"/>
      <c r="E130" s="703"/>
      <c r="F130" s="703"/>
      <c r="G130" s="703"/>
      <c r="H130" s="703"/>
      <c r="I130" s="703"/>
      <c r="J130" s="703"/>
      <c r="K130" s="703"/>
      <c r="L130" s="703"/>
      <c r="M130" s="703"/>
      <c r="N130" s="703"/>
      <c r="O130" s="703"/>
      <c r="P130" s="703"/>
      <c r="Q130" s="703"/>
      <c r="R130" s="703"/>
      <c r="S130" s="703"/>
      <c r="T130" s="703"/>
      <c r="U130" s="703"/>
      <c r="V130" s="703"/>
      <c r="W130" s="703"/>
      <c r="X130" s="703"/>
      <c r="Y130" s="703"/>
      <c r="Z130" s="703"/>
      <c r="AA130" s="703"/>
      <c r="AB130" s="703"/>
      <c r="AC130" s="703"/>
      <c r="AD130" s="703"/>
      <c r="AE130" s="703"/>
      <c r="AF130" s="703"/>
      <c r="AG130" s="703"/>
      <c r="AH130" s="703"/>
      <c r="AI130" s="703"/>
      <c r="AJ130" s="703"/>
      <c r="AK130" s="703"/>
      <c r="AL130" s="703"/>
      <c r="AM130" s="703"/>
      <c r="AN130" s="703"/>
      <c r="AO130" s="703"/>
      <c r="AP130" s="703"/>
      <c r="AQ130" s="703"/>
      <c r="AR130" s="703"/>
      <c r="AS130" s="703"/>
      <c r="AT130" s="703"/>
      <c r="AU130" s="703"/>
      <c r="AV130" s="703"/>
      <c r="AW130" s="703"/>
      <c r="AX130" s="703"/>
      <c r="AY130" s="703"/>
      <c r="AZ130" s="703"/>
      <c r="BA130" s="244"/>
      <c r="BB130" s="244"/>
    </row>
    <row r="131" spans="1:60" s="257" customFormat="1" hidden="1" x14ac:dyDescent="0.25">
      <c r="A131" s="255"/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T131" s="255"/>
      <c r="AU131" s="255"/>
      <c r="AV131" s="255"/>
      <c r="AW131" s="255"/>
      <c r="AX131" s="255"/>
      <c r="AY131" s="255"/>
      <c r="AZ131" s="255"/>
      <c r="BA131" s="255"/>
      <c r="BB131" s="255"/>
    </row>
    <row r="132" spans="1:60" s="266" customFormat="1" ht="63" hidden="1" customHeight="1" x14ac:dyDescent="0.3">
      <c r="A132" s="244"/>
      <c r="B132" s="541" t="s">
        <v>344</v>
      </c>
      <c r="C132" s="541"/>
      <c r="D132" s="541"/>
      <c r="E132" s="541"/>
      <c r="F132" s="541"/>
      <c r="G132" s="541"/>
      <c r="H132" s="542"/>
      <c r="I132" s="704" t="s">
        <v>262</v>
      </c>
      <c r="J132" s="705"/>
      <c r="K132" s="704" t="s">
        <v>263</v>
      </c>
      <c r="L132" s="705"/>
      <c r="M132" s="704" t="s">
        <v>74</v>
      </c>
      <c r="N132" s="708"/>
      <c r="O132" s="710" t="s">
        <v>4</v>
      </c>
      <c r="P132" s="710"/>
      <c r="Q132" s="550" t="s">
        <v>264</v>
      </c>
      <c r="R132" s="551"/>
      <c r="S132" s="551"/>
      <c r="T132" s="551"/>
      <c r="U132" s="551"/>
      <c r="V132" s="551"/>
      <c r="W132" s="551"/>
      <c r="X132" s="551"/>
      <c r="Y132" s="552"/>
      <c r="Z132" s="550" t="s">
        <v>328</v>
      </c>
      <c r="AA132" s="551"/>
      <c r="AB132" s="551"/>
      <c r="AC132" s="551"/>
      <c r="AD132" s="551"/>
      <c r="AE132" s="551"/>
      <c r="AF132" s="551"/>
      <c r="AG132" s="551"/>
      <c r="AH132" s="552"/>
      <c r="AI132" s="550" t="s">
        <v>345</v>
      </c>
      <c r="AJ132" s="551"/>
      <c r="AK132" s="551"/>
      <c r="AL132" s="551"/>
      <c r="AM132" s="551"/>
      <c r="AN132" s="551"/>
      <c r="AO132" s="551"/>
      <c r="AP132" s="551"/>
      <c r="AQ132" s="552"/>
      <c r="AR132" s="550" t="s">
        <v>327</v>
      </c>
      <c r="AS132" s="551"/>
      <c r="AT132" s="551"/>
      <c r="AU132" s="551"/>
      <c r="AV132" s="551"/>
      <c r="AW132" s="551"/>
      <c r="AX132" s="551"/>
      <c r="AY132" s="551"/>
      <c r="AZ132" s="551"/>
      <c r="BA132" s="251"/>
      <c r="BB132" s="251"/>
      <c r="BC132" s="256"/>
      <c r="BD132" s="256"/>
      <c r="BE132" s="256"/>
      <c r="BF132" s="256"/>
      <c r="BG132" s="265"/>
      <c r="BH132" s="265"/>
    </row>
    <row r="133" spans="1:60" s="266" customFormat="1" ht="117.75" hidden="1" customHeight="1" x14ac:dyDescent="0.3">
      <c r="A133" s="244"/>
      <c r="B133" s="545"/>
      <c r="C133" s="545"/>
      <c r="D133" s="545"/>
      <c r="E133" s="545"/>
      <c r="F133" s="545"/>
      <c r="G133" s="545"/>
      <c r="H133" s="546"/>
      <c r="I133" s="706"/>
      <c r="J133" s="707"/>
      <c r="K133" s="706"/>
      <c r="L133" s="707"/>
      <c r="M133" s="706"/>
      <c r="N133" s="709"/>
      <c r="O133" s="710"/>
      <c r="P133" s="710"/>
      <c r="Q133" s="682" t="s">
        <v>71</v>
      </c>
      <c r="R133" s="716"/>
      <c r="S133" s="683"/>
      <c r="T133" s="682" t="s">
        <v>77</v>
      </c>
      <c r="U133" s="716"/>
      <c r="V133" s="683"/>
      <c r="W133" s="682" t="s">
        <v>78</v>
      </c>
      <c r="X133" s="716"/>
      <c r="Y133" s="683"/>
      <c r="Z133" s="682" t="s">
        <v>71</v>
      </c>
      <c r="AA133" s="716"/>
      <c r="AB133" s="683"/>
      <c r="AC133" s="682" t="s">
        <v>77</v>
      </c>
      <c r="AD133" s="716"/>
      <c r="AE133" s="683"/>
      <c r="AF133" s="682" t="s">
        <v>78</v>
      </c>
      <c r="AG133" s="716"/>
      <c r="AH133" s="683"/>
      <c r="AI133" s="682" t="s">
        <v>71</v>
      </c>
      <c r="AJ133" s="716"/>
      <c r="AK133" s="683"/>
      <c r="AL133" s="682" t="s">
        <v>77</v>
      </c>
      <c r="AM133" s="716"/>
      <c r="AN133" s="683"/>
      <c r="AO133" s="682" t="s">
        <v>78</v>
      </c>
      <c r="AP133" s="716"/>
      <c r="AQ133" s="683"/>
      <c r="AR133" s="682" t="s">
        <v>71</v>
      </c>
      <c r="AS133" s="716"/>
      <c r="AT133" s="683"/>
      <c r="AU133" s="682" t="s">
        <v>77</v>
      </c>
      <c r="AV133" s="716"/>
      <c r="AW133" s="683"/>
      <c r="AX133" s="682" t="s">
        <v>78</v>
      </c>
      <c r="AY133" s="716"/>
      <c r="AZ133" s="716"/>
      <c r="BA133" s="267"/>
      <c r="BB133" s="267"/>
      <c r="BC133" s="268"/>
      <c r="BD133" s="256"/>
      <c r="BE133" s="256"/>
      <c r="BF133" s="256"/>
      <c r="BG133" s="265"/>
      <c r="BH133" s="265"/>
    </row>
    <row r="134" spans="1:60" s="266" customFormat="1" ht="15" hidden="1" thickBot="1" x14ac:dyDescent="0.35">
      <c r="A134" s="244"/>
      <c r="B134" s="717">
        <v>1</v>
      </c>
      <c r="C134" s="718"/>
      <c r="D134" s="718"/>
      <c r="E134" s="718"/>
      <c r="F134" s="718"/>
      <c r="G134" s="718"/>
      <c r="H134" s="718"/>
      <c r="I134" s="719">
        <v>2</v>
      </c>
      <c r="J134" s="720"/>
      <c r="K134" s="719">
        <v>3</v>
      </c>
      <c r="L134" s="720"/>
      <c r="M134" s="719">
        <v>4</v>
      </c>
      <c r="N134" s="720"/>
      <c r="O134" s="721">
        <v>5</v>
      </c>
      <c r="P134" s="717"/>
      <c r="Q134" s="547">
        <v>6</v>
      </c>
      <c r="R134" s="541"/>
      <c r="S134" s="542"/>
      <c r="T134" s="547">
        <v>7</v>
      </c>
      <c r="U134" s="541"/>
      <c r="V134" s="542"/>
      <c r="W134" s="547">
        <v>8</v>
      </c>
      <c r="X134" s="541"/>
      <c r="Y134" s="542"/>
      <c r="Z134" s="547">
        <v>9</v>
      </c>
      <c r="AA134" s="541"/>
      <c r="AB134" s="542"/>
      <c r="AC134" s="547">
        <v>10</v>
      </c>
      <c r="AD134" s="541"/>
      <c r="AE134" s="542"/>
      <c r="AF134" s="547">
        <v>11</v>
      </c>
      <c r="AG134" s="541"/>
      <c r="AH134" s="542"/>
      <c r="AI134" s="547">
        <v>12</v>
      </c>
      <c r="AJ134" s="541"/>
      <c r="AK134" s="542"/>
      <c r="AL134" s="547">
        <v>13</v>
      </c>
      <c r="AM134" s="541"/>
      <c r="AN134" s="542"/>
      <c r="AO134" s="547">
        <v>14</v>
      </c>
      <c r="AP134" s="541"/>
      <c r="AQ134" s="542"/>
      <c r="AR134" s="547">
        <v>15</v>
      </c>
      <c r="AS134" s="541"/>
      <c r="AT134" s="542"/>
      <c r="AU134" s="547">
        <v>16</v>
      </c>
      <c r="AV134" s="541"/>
      <c r="AW134" s="542"/>
      <c r="AX134" s="547">
        <v>17</v>
      </c>
      <c r="AY134" s="541"/>
      <c r="AZ134" s="541"/>
      <c r="BA134" s="236"/>
      <c r="BB134" s="236"/>
      <c r="BC134" s="269"/>
      <c r="BD134" s="269"/>
      <c r="BE134" s="269"/>
      <c r="BF134" s="269"/>
      <c r="BG134" s="265"/>
      <c r="BH134" s="265"/>
    </row>
    <row r="135" spans="1:60" s="266" customFormat="1" ht="14.4" hidden="1" x14ac:dyDescent="0.3">
      <c r="A135" s="244"/>
      <c r="B135" s="731"/>
      <c r="C135" s="732"/>
      <c r="D135" s="732"/>
      <c r="E135" s="732"/>
      <c r="F135" s="732"/>
      <c r="G135" s="732"/>
      <c r="H135" s="732"/>
      <c r="I135" s="729"/>
      <c r="J135" s="730"/>
      <c r="K135" s="729"/>
      <c r="L135" s="730"/>
      <c r="M135" s="729"/>
      <c r="N135" s="730"/>
      <c r="O135" s="734" t="s">
        <v>255</v>
      </c>
      <c r="P135" s="735"/>
      <c r="Q135" s="695"/>
      <c r="R135" s="695"/>
      <c r="S135" s="688"/>
      <c r="T135" s="687"/>
      <c r="U135" s="695"/>
      <c r="V135" s="688"/>
      <c r="W135" s="687"/>
      <c r="X135" s="695"/>
      <c r="Y135" s="688"/>
      <c r="Z135" s="687"/>
      <c r="AA135" s="695"/>
      <c r="AB135" s="688"/>
      <c r="AC135" s="687"/>
      <c r="AD135" s="695"/>
      <c r="AE135" s="688"/>
      <c r="AF135" s="687"/>
      <c r="AG135" s="695"/>
      <c r="AH135" s="688"/>
      <c r="AI135" s="687"/>
      <c r="AJ135" s="695"/>
      <c r="AK135" s="688"/>
      <c r="AL135" s="687"/>
      <c r="AM135" s="695"/>
      <c r="AN135" s="688"/>
      <c r="AO135" s="687"/>
      <c r="AP135" s="695"/>
      <c r="AQ135" s="688"/>
      <c r="AR135" s="687"/>
      <c r="AS135" s="695"/>
      <c r="AT135" s="688"/>
      <c r="AU135" s="687"/>
      <c r="AV135" s="695"/>
      <c r="AW135" s="688"/>
      <c r="AX135" s="687"/>
      <c r="AY135" s="695"/>
      <c r="AZ135" s="696"/>
      <c r="BA135" s="236"/>
      <c r="BB135" s="236"/>
      <c r="BC135" s="269"/>
      <c r="BD135" s="269"/>
      <c r="BE135" s="269"/>
      <c r="BF135" s="269"/>
      <c r="BG135" s="265"/>
      <c r="BH135" s="265"/>
    </row>
    <row r="136" spans="1:60" s="266" customFormat="1" ht="15" hidden="1" thickBot="1" x14ac:dyDescent="0.35">
      <c r="A136" s="244"/>
      <c r="B136" s="726"/>
      <c r="C136" s="543"/>
      <c r="D136" s="543"/>
      <c r="E136" s="543"/>
      <c r="F136" s="543"/>
      <c r="G136" s="543"/>
      <c r="H136" s="543"/>
      <c r="I136" s="719"/>
      <c r="J136" s="720"/>
      <c r="K136" s="719"/>
      <c r="L136" s="720"/>
      <c r="M136" s="719"/>
      <c r="N136" s="720"/>
      <c r="O136" s="723" t="s">
        <v>256</v>
      </c>
      <c r="P136" s="724"/>
      <c r="Q136" s="551"/>
      <c r="R136" s="551"/>
      <c r="S136" s="552"/>
      <c r="T136" s="550"/>
      <c r="U136" s="551"/>
      <c r="V136" s="552"/>
      <c r="W136" s="550"/>
      <c r="X136" s="551"/>
      <c r="Y136" s="552"/>
      <c r="Z136" s="550"/>
      <c r="AA136" s="551"/>
      <c r="AB136" s="552"/>
      <c r="AC136" s="550"/>
      <c r="AD136" s="551"/>
      <c r="AE136" s="552"/>
      <c r="AF136" s="550"/>
      <c r="AG136" s="551"/>
      <c r="AH136" s="552"/>
      <c r="AI136" s="550"/>
      <c r="AJ136" s="551"/>
      <c r="AK136" s="552"/>
      <c r="AL136" s="550"/>
      <c r="AM136" s="551"/>
      <c r="AN136" s="552"/>
      <c r="AO136" s="550"/>
      <c r="AP136" s="551"/>
      <c r="AQ136" s="552"/>
      <c r="AR136" s="550"/>
      <c r="AS136" s="551"/>
      <c r="AT136" s="552"/>
      <c r="AU136" s="550"/>
      <c r="AV136" s="551"/>
      <c r="AW136" s="552"/>
      <c r="AX136" s="550"/>
      <c r="AY136" s="551"/>
      <c r="AZ136" s="697"/>
      <c r="BA136" s="236"/>
      <c r="BB136" s="236"/>
      <c r="BC136" s="269"/>
      <c r="BD136" s="269"/>
      <c r="BE136" s="269"/>
      <c r="BF136" s="269"/>
      <c r="BG136" s="265"/>
      <c r="BH136" s="265"/>
    </row>
    <row r="137" spans="1:60" s="266" customFormat="1" ht="15" hidden="1" thickBot="1" x14ac:dyDescent="0.35">
      <c r="A137" s="244"/>
      <c r="B137" s="733"/>
      <c r="C137" s="545"/>
      <c r="D137" s="545"/>
      <c r="E137" s="545"/>
      <c r="F137" s="545"/>
      <c r="G137" s="545"/>
      <c r="H137" s="545"/>
      <c r="I137" s="270" t="s">
        <v>123</v>
      </c>
      <c r="J137" s="271"/>
      <c r="K137" s="271"/>
      <c r="L137" s="271"/>
      <c r="M137" s="271"/>
      <c r="N137" s="271"/>
      <c r="O137" s="722">
        <v>9001</v>
      </c>
      <c r="P137" s="684"/>
      <c r="Q137" s="551"/>
      <c r="R137" s="551"/>
      <c r="S137" s="552"/>
      <c r="T137" s="550"/>
      <c r="U137" s="551"/>
      <c r="V137" s="552"/>
      <c r="W137" s="550"/>
      <c r="X137" s="551"/>
      <c r="Y137" s="552"/>
      <c r="Z137" s="550"/>
      <c r="AA137" s="551"/>
      <c r="AB137" s="552"/>
      <c r="AC137" s="550"/>
      <c r="AD137" s="551"/>
      <c r="AE137" s="552"/>
      <c r="AF137" s="550"/>
      <c r="AG137" s="551"/>
      <c r="AH137" s="552"/>
      <c r="AI137" s="550"/>
      <c r="AJ137" s="551"/>
      <c r="AK137" s="552"/>
      <c r="AL137" s="550"/>
      <c r="AM137" s="551"/>
      <c r="AN137" s="552"/>
      <c r="AO137" s="550"/>
      <c r="AP137" s="551"/>
      <c r="AQ137" s="552"/>
      <c r="AR137" s="550"/>
      <c r="AS137" s="551"/>
      <c r="AT137" s="552"/>
      <c r="AU137" s="550"/>
      <c r="AV137" s="551"/>
      <c r="AW137" s="552"/>
      <c r="AX137" s="550"/>
      <c r="AY137" s="551"/>
      <c r="AZ137" s="697"/>
      <c r="BA137" s="236"/>
      <c r="BB137" s="236"/>
      <c r="BC137" s="269"/>
      <c r="BD137" s="269"/>
      <c r="BE137" s="269"/>
      <c r="BF137" s="269"/>
      <c r="BG137" s="265"/>
      <c r="BH137" s="265"/>
    </row>
    <row r="138" spans="1:60" s="266" customFormat="1" ht="14.4" hidden="1" x14ac:dyDescent="0.3">
      <c r="A138" s="244"/>
      <c r="B138" s="725"/>
      <c r="C138" s="541"/>
      <c r="D138" s="541"/>
      <c r="E138" s="541"/>
      <c r="F138" s="541"/>
      <c r="G138" s="541"/>
      <c r="H138" s="541"/>
      <c r="I138" s="729"/>
      <c r="J138" s="730"/>
      <c r="K138" s="729"/>
      <c r="L138" s="730"/>
      <c r="M138" s="729"/>
      <c r="N138" s="730"/>
      <c r="O138" s="723" t="s">
        <v>257</v>
      </c>
      <c r="P138" s="724"/>
      <c r="Q138" s="545"/>
      <c r="R138" s="545"/>
      <c r="S138" s="546"/>
      <c r="T138" s="549"/>
      <c r="U138" s="545"/>
      <c r="V138" s="546"/>
      <c r="W138" s="549"/>
      <c r="X138" s="545"/>
      <c r="Y138" s="546"/>
      <c r="Z138" s="549"/>
      <c r="AA138" s="545"/>
      <c r="AB138" s="546"/>
      <c r="AC138" s="549"/>
      <c r="AD138" s="545"/>
      <c r="AE138" s="546"/>
      <c r="AF138" s="549"/>
      <c r="AG138" s="545"/>
      <c r="AH138" s="546"/>
      <c r="AI138" s="549"/>
      <c r="AJ138" s="545"/>
      <c r="AK138" s="546"/>
      <c r="AL138" s="549"/>
      <c r="AM138" s="545"/>
      <c r="AN138" s="546"/>
      <c r="AO138" s="549"/>
      <c r="AP138" s="545"/>
      <c r="AQ138" s="546"/>
      <c r="AR138" s="549"/>
      <c r="AS138" s="545"/>
      <c r="AT138" s="546"/>
      <c r="AU138" s="549"/>
      <c r="AV138" s="545"/>
      <c r="AW138" s="546"/>
      <c r="AX138" s="549"/>
      <c r="AY138" s="545"/>
      <c r="AZ138" s="736"/>
      <c r="BA138" s="236"/>
      <c r="BB138" s="236"/>
      <c r="BC138" s="269"/>
      <c r="BD138" s="269"/>
      <c r="BE138" s="269"/>
      <c r="BF138" s="269"/>
      <c r="BG138" s="265"/>
      <c r="BH138" s="265"/>
    </row>
    <row r="139" spans="1:60" s="266" customFormat="1" ht="15" hidden="1" thickBot="1" x14ac:dyDescent="0.35">
      <c r="A139" s="244"/>
      <c r="B139" s="726"/>
      <c r="C139" s="543"/>
      <c r="D139" s="543"/>
      <c r="E139" s="543"/>
      <c r="F139" s="543"/>
      <c r="G139" s="543"/>
      <c r="H139" s="543"/>
      <c r="I139" s="719"/>
      <c r="J139" s="720"/>
      <c r="K139" s="719"/>
      <c r="L139" s="720"/>
      <c r="M139" s="719"/>
      <c r="N139" s="720"/>
      <c r="O139" s="723" t="s">
        <v>258</v>
      </c>
      <c r="P139" s="724"/>
      <c r="Q139" s="551"/>
      <c r="R139" s="551"/>
      <c r="S139" s="552"/>
      <c r="T139" s="550"/>
      <c r="U139" s="551"/>
      <c r="V139" s="552"/>
      <c r="W139" s="550"/>
      <c r="X139" s="551"/>
      <c r="Y139" s="552"/>
      <c r="Z139" s="550"/>
      <c r="AA139" s="551"/>
      <c r="AB139" s="552"/>
      <c r="AC139" s="550"/>
      <c r="AD139" s="551"/>
      <c r="AE139" s="552"/>
      <c r="AF139" s="550"/>
      <c r="AG139" s="551"/>
      <c r="AH139" s="552"/>
      <c r="AI139" s="550"/>
      <c r="AJ139" s="551"/>
      <c r="AK139" s="552"/>
      <c r="AL139" s="550"/>
      <c r="AM139" s="551"/>
      <c r="AN139" s="552"/>
      <c r="AO139" s="550"/>
      <c r="AP139" s="551"/>
      <c r="AQ139" s="552"/>
      <c r="AR139" s="550"/>
      <c r="AS139" s="551"/>
      <c r="AT139" s="552"/>
      <c r="AU139" s="550"/>
      <c r="AV139" s="551"/>
      <c r="AW139" s="552"/>
      <c r="AX139" s="550"/>
      <c r="AY139" s="551"/>
      <c r="AZ139" s="697"/>
      <c r="BA139" s="236"/>
      <c r="BB139" s="236"/>
      <c r="BC139" s="269"/>
      <c r="BD139" s="269"/>
      <c r="BE139" s="269"/>
      <c r="BF139" s="269"/>
      <c r="BG139" s="265"/>
      <c r="BH139" s="265"/>
    </row>
    <row r="140" spans="1:60" s="266" customFormat="1" ht="15" hidden="1" thickBot="1" x14ac:dyDescent="0.35">
      <c r="A140" s="244"/>
      <c r="B140" s="727"/>
      <c r="C140" s="728"/>
      <c r="D140" s="728"/>
      <c r="E140" s="728"/>
      <c r="F140" s="728"/>
      <c r="G140" s="728"/>
      <c r="H140" s="728"/>
      <c r="I140" s="737" t="s">
        <v>123</v>
      </c>
      <c r="J140" s="738"/>
      <c r="K140" s="738"/>
      <c r="L140" s="738"/>
      <c r="M140" s="738"/>
      <c r="N140" s="738"/>
      <c r="O140" s="722">
        <v>9002</v>
      </c>
      <c r="P140" s="684"/>
      <c r="Q140" s="551"/>
      <c r="R140" s="551"/>
      <c r="S140" s="552"/>
      <c r="T140" s="550"/>
      <c r="U140" s="551"/>
      <c r="V140" s="552"/>
      <c r="W140" s="550"/>
      <c r="X140" s="551"/>
      <c r="Y140" s="552"/>
      <c r="Z140" s="550"/>
      <c r="AA140" s="551"/>
      <c r="AB140" s="552"/>
      <c r="AC140" s="550"/>
      <c r="AD140" s="551"/>
      <c r="AE140" s="552"/>
      <c r="AF140" s="550"/>
      <c r="AG140" s="551"/>
      <c r="AH140" s="552"/>
      <c r="AI140" s="550"/>
      <c r="AJ140" s="551"/>
      <c r="AK140" s="552"/>
      <c r="AL140" s="550"/>
      <c r="AM140" s="551"/>
      <c r="AN140" s="552"/>
      <c r="AO140" s="550"/>
      <c r="AP140" s="551"/>
      <c r="AQ140" s="552"/>
      <c r="AR140" s="550"/>
      <c r="AS140" s="551"/>
      <c r="AT140" s="552"/>
      <c r="AU140" s="550"/>
      <c r="AV140" s="551"/>
      <c r="AW140" s="552"/>
      <c r="AX140" s="550"/>
      <c r="AY140" s="551"/>
      <c r="AZ140" s="697"/>
      <c r="BA140" s="236"/>
      <c r="BB140" s="236"/>
      <c r="BC140" s="269"/>
      <c r="BD140" s="269"/>
      <c r="BE140" s="269"/>
      <c r="BF140" s="269"/>
      <c r="BG140" s="265"/>
      <c r="BH140" s="265"/>
    </row>
    <row r="141" spans="1:60" s="266" customFormat="1" ht="15" hidden="1" thickBot="1" x14ac:dyDescent="0.35">
      <c r="A141" s="244"/>
      <c r="B141" s="740" t="s">
        <v>57</v>
      </c>
      <c r="C141" s="740"/>
      <c r="D141" s="740"/>
      <c r="E141" s="740"/>
      <c r="F141" s="740"/>
      <c r="G141" s="740"/>
      <c r="H141" s="740"/>
      <c r="I141" s="740"/>
      <c r="J141" s="740"/>
      <c r="K141" s="740"/>
      <c r="L141" s="740"/>
      <c r="M141" s="740"/>
      <c r="N141" s="740"/>
      <c r="O141" s="741">
        <v>9009</v>
      </c>
      <c r="P141" s="720"/>
      <c r="Q141" s="686"/>
      <c r="R141" s="686"/>
      <c r="S141" s="689"/>
      <c r="T141" s="685"/>
      <c r="U141" s="686"/>
      <c r="V141" s="689"/>
      <c r="W141" s="685"/>
      <c r="X141" s="686"/>
      <c r="Y141" s="689"/>
      <c r="Z141" s="685"/>
      <c r="AA141" s="686"/>
      <c r="AB141" s="689"/>
      <c r="AC141" s="685"/>
      <c r="AD141" s="686"/>
      <c r="AE141" s="689"/>
      <c r="AF141" s="685"/>
      <c r="AG141" s="686"/>
      <c r="AH141" s="689"/>
      <c r="AI141" s="685"/>
      <c r="AJ141" s="686"/>
      <c r="AK141" s="689"/>
      <c r="AL141" s="685"/>
      <c r="AM141" s="686"/>
      <c r="AN141" s="689"/>
      <c r="AO141" s="685"/>
      <c r="AP141" s="686"/>
      <c r="AQ141" s="689"/>
      <c r="AR141" s="685"/>
      <c r="AS141" s="686"/>
      <c r="AT141" s="689"/>
      <c r="AU141" s="685"/>
      <c r="AV141" s="686"/>
      <c r="AW141" s="689"/>
      <c r="AX141" s="685"/>
      <c r="AY141" s="686"/>
      <c r="AZ141" s="713"/>
      <c r="BA141" s="272"/>
      <c r="BB141" s="272"/>
      <c r="BC141" s="273"/>
      <c r="BD141" s="273"/>
      <c r="BE141" s="273"/>
      <c r="BF141" s="273"/>
      <c r="BG141" s="265"/>
      <c r="BH141" s="265"/>
    </row>
    <row r="142" spans="1:60" s="239" customFormat="1" hidden="1" x14ac:dyDescent="0.25">
      <c r="A142" s="232"/>
      <c r="B142" s="274"/>
      <c r="C142" s="274"/>
      <c r="D142" s="274"/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5"/>
      <c r="T142" s="275"/>
      <c r="U142" s="249"/>
      <c r="V142" s="249"/>
      <c r="W142" s="249"/>
      <c r="X142" s="249"/>
      <c r="Y142" s="249"/>
      <c r="Z142" s="249"/>
      <c r="AA142" s="249"/>
      <c r="AB142" s="249"/>
      <c r="AC142" s="276"/>
      <c r="AD142" s="276"/>
      <c r="AE142" s="276"/>
      <c r="AF142" s="276"/>
      <c r="AG142" s="276"/>
      <c r="AH142" s="276"/>
      <c r="AI142" s="276"/>
      <c r="AJ142" s="276"/>
      <c r="AK142" s="243"/>
      <c r="AL142" s="243"/>
      <c r="AM142" s="243"/>
      <c r="AN142" s="243"/>
      <c r="AO142" s="243"/>
      <c r="AP142" s="243"/>
      <c r="AQ142" s="243"/>
      <c r="AR142" s="243"/>
      <c r="AS142" s="243"/>
      <c r="AT142" s="243"/>
      <c r="AU142" s="243"/>
      <c r="AV142" s="243"/>
      <c r="AW142" s="243"/>
      <c r="AX142" s="243"/>
      <c r="AY142" s="243"/>
      <c r="AZ142" s="243"/>
      <c r="BA142" s="232"/>
      <c r="BB142" s="232"/>
    </row>
    <row r="143" spans="1:60" s="239" customFormat="1" hidden="1" x14ac:dyDescent="0.25">
      <c r="A143" s="232"/>
      <c r="B143" s="739" t="s">
        <v>346</v>
      </c>
      <c r="C143" s="739"/>
      <c r="D143" s="739"/>
      <c r="E143" s="739"/>
      <c r="F143" s="739"/>
      <c r="G143" s="739"/>
      <c r="H143" s="739"/>
      <c r="I143" s="739"/>
      <c r="J143" s="739"/>
      <c r="K143" s="739"/>
      <c r="L143" s="739"/>
      <c r="M143" s="739"/>
      <c r="N143" s="739"/>
      <c r="O143" s="739"/>
      <c r="P143" s="739"/>
      <c r="Q143" s="739"/>
      <c r="R143" s="739"/>
      <c r="S143" s="739"/>
      <c r="T143" s="739"/>
      <c r="U143" s="739"/>
      <c r="V143" s="739"/>
      <c r="W143" s="739"/>
      <c r="X143" s="739"/>
      <c r="Y143" s="739"/>
      <c r="Z143" s="739"/>
      <c r="AA143" s="739"/>
      <c r="AB143" s="739"/>
      <c r="AC143" s="739"/>
      <c r="AD143" s="739"/>
      <c r="AE143" s="739"/>
      <c r="AF143" s="739"/>
      <c r="AG143" s="739"/>
      <c r="AH143" s="739"/>
      <c r="AI143" s="739"/>
      <c r="AJ143" s="739"/>
      <c r="AK143" s="739"/>
      <c r="AL143" s="739"/>
      <c r="AM143" s="739"/>
      <c r="AN143" s="739"/>
      <c r="AO143" s="739"/>
      <c r="AP143" s="739"/>
      <c r="AQ143" s="739"/>
      <c r="AR143" s="739"/>
      <c r="AS143" s="739"/>
      <c r="AT143" s="739"/>
      <c r="AU143" s="739"/>
      <c r="AV143" s="739"/>
      <c r="AW143" s="739"/>
      <c r="AX143" s="739"/>
      <c r="AY143" s="739"/>
      <c r="AZ143" s="739"/>
      <c r="BA143" s="276"/>
      <c r="BB143" s="232"/>
    </row>
    <row r="144" spans="1:60" s="239" customFormat="1" hidden="1" x14ac:dyDescent="0.25">
      <c r="A144" s="232"/>
      <c r="B144" s="739" t="s">
        <v>347</v>
      </c>
      <c r="C144" s="739"/>
      <c r="D144" s="739"/>
      <c r="E144" s="739"/>
      <c r="F144" s="739"/>
      <c r="G144" s="739"/>
      <c r="H144" s="739"/>
      <c r="I144" s="739"/>
      <c r="J144" s="739"/>
      <c r="K144" s="739"/>
      <c r="L144" s="739"/>
      <c r="M144" s="739"/>
      <c r="N144" s="739"/>
      <c r="O144" s="739"/>
      <c r="P144" s="739"/>
      <c r="Q144" s="739"/>
      <c r="R144" s="739"/>
      <c r="S144" s="739"/>
      <c r="T144" s="739"/>
      <c r="U144" s="739"/>
      <c r="V144" s="739"/>
      <c r="W144" s="739"/>
      <c r="X144" s="739"/>
      <c r="Y144" s="739"/>
      <c r="Z144" s="739"/>
      <c r="AA144" s="739"/>
      <c r="AB144" s="739"/>
      <c r="AC144" s="739"/>
      <c r="AD144" s="739"/>
      <c r="AE144" s="739"/>
      <c r="AF144" s="739"/>
      <c r="AG144" s="739"/>
      <c r="AH144" s="739"/>
      <c r="AI144" s="739"/>
      <c r="AJ144" s="739"/>
      <c r="AK144" s="739"/>
      <c r="AL144" s="739"/>
      <c r="AM144" s="739"/>
      <c r="AN144" s="739"/>
      <c r="AO144" s="739"/>
      <c r="AP144" s="739"/>
      <c r="AQ144" s="739"/>
      <c r="AR144" s="739"/>
      <c r="AS144" s="739"/>
      <c r="AT144" s="739"/>
      <c r="AU144" s="739"/>
      <c r="AV144" s="739"/>
      <c r="AW144" s="739"/>
      <c r="AX144" s="739"/>
      <c r="AY144" s="739"/>
      <c r="AZ144" s="739"/>
      <c r="BA144" s="276"/>
      <c r="BB144" s="232"/>
    </row>
    <row r="145" spans="1:54" s="239" customFormat="1" hidden="1" x14ac:dyDescent="0.25">
      <c r="A145" s="232"/>
      <c r="B145" s="739" t="s">
        <v>348</v>
      </c>
      <c r="C145" s="739"/>
      <c r="D145" s="739"/>
      <c r="E145" s="739"/>
      <c r="F145" s="739"/>
      <c r="G145" s="739"/>
      <c r="H145" s="739"/>
      <c r="I145" s="739"/>
      <c r="J145" s="739"/>
      <c r="K145" s="739"/>
      <c r="L145" s="739"/>
      <c r="M145" s="739"/>
      <c r="N145" s="739"/>
      <c r="O145" s="739"/>
      <c r="P145" s="739"/>
      <c r="Q145" s="739"/>
      <c r="R145" s="739"/>
      <c r="S145" s="739"/>
      <c r="T145" s="739"/>
      <c r="U145" s="739"/>
      <c r="V145" s="739"/>
      <c r="W145" s="739"/>
      <c r="X145" s="739"/>
      <c r="Y145" s="739"/>
      <c r="Z145" s="739"/>
      <c r="AA145" s="739"/>
      <c r="AB145" s="739"/>
      <c r="AC145" s="739"/>
      <c r="AD145" s="739"/>
      <c r="AE145" s="739"/>
      <c r="AF145" s="739"/>
      <c r="AG145" s="739"/>
      <c r="AH145" s="739"/>
      <c r="AI145" s="739"/>
      <c r="AJ145" s="739"/>
      <c r="AK145" s="739"/>
      <c r="AL145" s="739"/>
      <c r="AM145" s="739"/>
      <c r="AN145" s="739"/>
      <c r="AO145" s="739"/>
      <c r="AP145" s="739"/>
      <c r="AQ145" s="739"/>
      <c r="AR145" s="739"/>
      <c r="AS145" s="739"/>
      <c r="AT145" s="739"/>
      <c r="AU145" s="739"/>
      <c r="AV145" s="739"/>
      <c r="AW145" s="739"/>
      <c r="AX145" s="739"/>
      <c r="AY145" s="739"/>
      <c r="AZ145" s="739"/>
      <c r="BA145" s="276"/>
      <c r="BB145" s="232"/>
    </row>
    <row r="146" spans="1:54" s="239" customFormat="1" hidden="1" x14ac:dyDescent="0.25">
      <c r="A146" s="232"/>
      <c r="B146" s="739" t="s">
        <v>349</v>
      </c>
      <c r="C146" s="739"/>
      <c r="D146" s="739"/>
      <c r="E146" s="739"/>
      <c r="F146" s="739"/>
      <c r="G146" s="739"/>
      <c r="H146" s="739"/>
      <c r="I146" s="739"/>
      <c r="J146" s="739"/>
      <c r="K146" s="739"/>
      <c r="L146" s="739"/>
      <c r="M146" s="739"/>
      <c r="N146" s="739"/>
      <c r="O146" s="739"/>
      <c r="P146" s="739"/>
      <c r="Q146" s="739"/>
      <c r="R146" s="739"/>
      <c r="S146" s="739"/>
      <c r="T146" s="739"/>
      <c r="U146" s="739"/>
      <c r="V146" s="739"/>
      <c r="W146" s="739"/>
      <c r="X146" s="739"/>
      <c r="Y146" s="739"/>
      <c r="Z146" s="739"/>
      <c r="AA146" s="739"/>
      <c r="AB146" s="739"/>
      <c r="AC146" s="739"/>
      <c r="AD146" s="739"/>
      <c r="AE146" s="739"/>
      <c r="AF146" s="739"/>
      <c r="AG146" s="739"/>
      <c r="AH146" s="739"/>
      <c r="AI146" s="739"/>
      <c r="AJ146" s="739"/>
      <c r="AK146" s="739"/>
      <c r="AL146" s="739"/>
      <c r="AM146" s="739"/>
      <c r="AN146" s="739"/>
      <c r="AO146" s="739"/>
      <c r="AP146" s="739"/>
      <c r="AQ146" s="739"/>
      <c r="AR146" s="739"/>
      <c r="AS146" s="739"/>
      <c r="AT146" s="739"/>
      <c r="AU146" s="739"/>
      <c r="AV146" s="739"/>
      <c r="AW146" s="739"/>
      <c r="AX146" s="739"/>
      <c r="AY146" s="739"/>
      <c r="AZ146" s="739"/>
      <c r="BA146" s="276"/>
      <c r="BB146" s="232"/>
    </row>
    <row r="147" spans="1:54" s="239" customFormat="1" hidden="1" x14ac:dyDescent="0.25">
      <c r="A147" s="232"/>
      <c r="B147" s="739" t="s">
        <v>350</v>
      </c>
      <c r="C147" s="739"/>
      <c r="D147" s="739"/>
      <c r="E147" s="739"/>
      <c r="F147" s="739"/>
      <c r="G147" s="739"/>
      <c r="H147" s="739"/>
      <c r="I147" s="739"/>
      <c r="J147" s="739"/>
      <c r="K147" s="739"/>
      <c r="L147" s="739"/>
      <c r="M147" s="739"/>
      <c r="N147" s="739"/>
      <c r="O147" s="739"/>
      <c r="P147" s="739"/>
      <c r="Q147" s="739"/>
      <c r="R147" s="739"/>
      <c r="S147" s="739"/>
      <c r="T147" s="739"/>
      <c r="U147" s="739"/>
      <c r="V147" s="739"/>
      <c r="W147" s="739"/>
      <c r="X147" s="739"/>
      <c r="Y147" s="739"/>
      <c r="Z147" s="739"/>
      <c r="AA147" s="739"/>
      <c r="AB147" s="739"/>
      <c r="AC147" s="739"/>
      <c r="AD147" s="739"/>
      <c r="AE147" s="739"/>
      <c r="AF147" s="739"/>
      <c r="AG147" s="739"/>
      <c r="AH147" s="739"/>
      <c r="AI147" s="739"/>
      <c r="AJ147" s="739"/>
      <c r="AK147" s="739"/>
      <c r="AL147" s="739"/>
      <c r="AM147" s="739"/>
      <c r="AN147" s="739"/>
      <c r="AO147" s="739"/>
      <c r="AP147" s="739"/>
      <c r="AQ147" s="739"/>
      <c r="AR147" s="739"/>
      <c r="AS147" s="739"/>
      <c r="AT147" s="739"/>
      <c r="AU147" s="739"/>
      <c r="AV147" s="739"/>
      <c r="AW147" s="739"/>
      <c r="AX147" s="739"/>
      <c r="AY147" s="739"/>
      <c r="AZ147" s="739"/>
      <c r="BA147" s="276"/>
      <c r="BB147" s="232"/>
    </row>
    <row r="148" spans="1:54" s="239" customFormat="1" hidden="1" x14ac:dyDescent="0.25">
      <c r="A148" s="232"/>
      <c r="B148" s="739" t="s">
        <v>351</v>
      </c>
      <c r="C148" s="739"/>
      <c r="D148" s="739"/>
      <c r="E148" s="739"/>
      <c r="F148" s="739"/>
      <c r="G148" s="739"/>
      <c r="H148" s="739"/>
      <c r="I148" s="739"/>
      <c r="J148" s="739"/>
      <c r="K148" s="739"/>
      <c r="L148" s="739"/>
      <c r="M148" s="739"/>
      <c r="N148" s="739"/>
      <c r="O148" s="739"/>
      <c r="P148" s="739"/>
      <c r="Q148" s="739"/>
      <c r="R148" s="739"/>
      <c r="S148" s="739"/>
      <c r="T148" s="739"/>
      <c r="U148" s="739"/>
      <c r="V148" s="739"/>
      <c r="W148" s="739"/>
      <c r="X148" s="739"/>
      <c r="Y148" s="739"/>
      <c r="Z148" s="739"/>
      <c r="AA148" s="739"/>
      <c r="AB148" s="739"/>
      <c r="AC148" s="739"/>
      <c r="AD148" s="739"/>
      <c r="AE148" s="739"/>
      <c r="AF148" s="739"/>
      <c r="AG148" s="739"/>
      <c r="AH148" s="739"/>
      <c r="AI148" s="739"/>
      <c r="AJ148" s="739"/>
      <c r="AK148" s="739"/>
      <c r="AL148" s="739"/>
      <c r="AM148" s="739"/>
      <c r="AN148" s="739"/>
      <c r="AO148" s="739"/>
      <c r="AP148" s="739"/>
      <c r="AQ148" s="739"/>
      <c r="AR148" s="739"/>
      <c r="AS148" s="739"/>
      <c r="AT148" s="739"/>
      <c r="AU148" s="739"/>
      <c r="AV148" s="739"/>
      <c r="AW148" s="739"/>
      <c r="AX148" s="739"/>
      <c r="AY148" s="739"/>
      <c r="AZ148" s="739"/>
      <c r="BA148" s="276"/>
      <c r="BB148" s="232"/>
    </row>
    <row r="149" spans="1:54" s="239" customFormat="1" hidden="1" x14ac:dyDescent="0.25">
      <c r="A149" s="232"/>
      <c r="B149" s="739" t="s">
        <v>352</v>
      </c>
      <c r="C149" s="739"/>
      <c r="D149" s="739"/>
      <c r="E149" s="739"/>
      <c r="F149" s="739"/>
      <c r="G149" s="739"/>
      <c r="H149" s="739"/>
      <c r="I149" s="739"/>
      <c r="J149" s="739"/>
      <c r="K149" s="739"/>
      <c r="L149" s="739"/>
      <c r="M149" s="739"/>
      <c r="N149" s="739"/>
      <c r="O149" s="739"/>
      <c r="P149" s="739"/>
      <c r="Q149" s="739"/>
      <c r="R149" s="739"/>
      <c r="S149" s="739"/>
      <c r="T149" s="739"/>
      <c r="U149" s="739"/>
      <c r="V149" s="739"/>
      <c r="W149" s="739"/>
      <c r="X149" s="739"/>
      <c r="Y149" s="739"/>
      <c r="Z149" s="739"/>
      <c r="AA149" s="739"/>
      <c r="AB149" s="739"/>
      <c r="AC149" s="739"/>
      <c r="AD149" s="739"/>
      <c r="AE149" s="739"/>
      <c r="AF149" s="739"/>
      <c r="AG149" s="739"/>
      <c r="AH149" s="739"/>
      <c r="AI149" s="739"/>
      <c r="AJ149" s="739"/>
      <c r="AK149" s="739"/>
      <c r="AL149" s="739"/>
      <c r="AM149" s="739"/>
      <c r="AN149" s="739"/>
      <c r="AO149" s="739"/>
      <c r="AP149" s="739"/>
      <c r="AQ149" s="739"/>
      <c r="AR149" s="739"/>
      <c r="AS149" s="739"/>
      <c r="AT149" s="739"/>
      <c r="AU149" s="739"/>
      <c r="AV149" s="739"/>
      <c r="AW149" s="739"/>
      <c r="AX149" s="739"/>
      <c r="AY149" s="739"/>
      <c r="AZ149" s="739"/>
      <c r="BA149" s="276"/>
      <c r="BB149" s="232"/>
    </row>
    <row r="150" spans="1:54" s="239" customFormat="1" hidden="1" x14ac:dyDescent="0.25">
      <c r="A150" s="232"/>
      <c r="B150" s="739" t="s">
        <v>353</v>
      </c>
      <c r="C150" s="739"/>
      <c r="D150" s="739"/>
      <c r="E150" s="739"/>
      <c r="F150" s="739"/>
      <c r="G150" s="739"/>
      <c r="H150" s="739"/>
      <c r="I150" s="739"/>
      <c r="J150" s="739"/>
      <c r="K150" s="739"/>
      <c r="L150" s="739"/>
      <c r="M150" s="739"/>
      <c r="N150" s="739"/>
      <c r="O150" s="739"/>
      <c r="P150" s="739"/>
      <c r="Q150" s="739"/>
      <c r="R150" s="739"/>
      <c r="S150" s="739"/>
      <c r="T150" s="739"/>
      <c r="U150" s="739"/>
      <c r="V150" s="739"/>
      <c r="W150" s="739"/>
      <c r="X150" s="739"/>
      <c r="Y150" s="739"/>
      <c r="Z150" s="739"/>
      <c r="AA150" s="739"/>
      <c r="AB150" s="739"/>
      <c r="AC150" s="739"/>
      <c r="AD150" s="739"/>
      <c r="AE150" s="739"/>
      <c r="AF150" s="739"/>
      <c r="AG150" s="739"/>
      <c r="AH150" s="739"/>
      <c r="AI150" s="739"/>
      <c r="AJ150" s="739"/>
      <c r="AK150" s="739"/>
      <c r="AL150" s="739"/>
      <c r="AM150" s="739"/>
      <c r="AN150" s="739"/>
      <c r="AO150" s="739"/>
      <c r="AP150" s="739"/>
      <c r="AQ150" s="739"/>
      <c r="AR150" s="739"/>
      <c r="AS150" s="739"/>
      <c r="AT150" s="739"/>
      <c r="AU150" s="739"/>
      <c r="AV150" s="739"/>
      <c r="AW150" s="739"/>
      <c r="AX150" s="739"/>
      <c r="AY150" s="739"/>
      <c r="AZ150" s="739"/>
      <c r="BA150" s="276"/>
      <c r="BB150" s="232"/>
    </row>
    <row r="151" spans="1:54" s="239" customFormat="1" hidden="1" x14ac:dyDescent="0.25">
      <c r="A151" s="232"/>
      <c r="B151" s="739" t="s">
        <v>354</v>
      </c>
      <c r="C151" s="739"/>
      <c r="D151" s="739"/>
      <c r="E151" s="739"/>
      <c r="F151" s="739"/>
      <c r="G151" s="739"/>
      <c r="H151" s="739"/>
      <c r="I151" s="739"/>
      <c r="J151" s="739"/>
      <c r="K151" s="739"/>
      <c r="L151" s="739"/>
      <c r="M151" s="739"/>
      <c r="N151" s="739"/>
      <c r="O151" s="739"/>
      <c r="P151" s="739"/>
      <c r="Q151" s="739"/>
      <c r="R151" s="739"/>
      <c r="S151" s="739"/>
      <c r="T151" s="739"/>
      <c r="U151" s="739"/>
      <c r="V151" s="739"/>
      <c r="W151" s="739"/>
      <c r="X151" s="739"/>
      <c r="Y151" s="739"/>
      <c r="Z151" s="739"/>
      <c r="AA151" s="739"/>
      <c r="AB151" s="739"/>
      <c r="AC151" s="739"/>
      <c r="AD151" s="739"/>
      <c r="AE151" s="739"/>
      <c r="AF151" s="739"/>
      <c r="AG151" s="739"/>
      <c r="AH151" s="739"/>
      <c r="AI151" s="739"/>
      <c r="AJ151" s="739"/>
      <c r="AK151" s="739"/>
      <c r="AL151" s="739"/>
      <c r="AM151" s="739"/>
      <c r="AN151" s="739"/>
      <c r="AO151" s="739"/>
      <c r="AP151" s="739"/>
      <c r="AQ151" s="739"/>
      <c r="AR151" s="739"/>
      <c r="AS151" s="739"/>
      <c r="AT151" s="739"/>
      <c r="AU151" s="739"/>
      <c r="AV151" s="739"/>
      <c r="AW151" s="739"/>
      <c r="AX151" s="739"/>
      <c r="AY151" s="739"/>
      <c r="AZ151" s="739"/>
      <c r="BA151" s="276"/>
      <c r="BB151" s="232"/>
    </row>
    <row r="152" spans="1:54" s="239" customFormat="1" hidden="1" x14ac:dyDescent="0.25">
      <c r="A152" s="232"/>
      <c r="B152" s="739" t="s">
        <v>355</v>
      </c>
      <c r="C152" s="739"/>
      <c r="D152" s="739"/>
      <c r="E152" s="739"/>
      <c r="F152" s="739"/>
      <c r="G152" s="739"/>
      <c r="H152" s="739"/>
      <c r="I152" s="739"/>
      <c r="J152" s="739"/>
      <c r="K152" s="739"/>
      <c r="L152" s="739"/>
      <c r="M152" s="739"/>
      <c r="N152" s="739"/>
      <c r="O152" s="739"/>
      <c r="P152" s="739"/>
      <c r="Q152" s="739"/>
      <c r="R152" s="739"/>
      <c r="S152" s="739"/>
      <c r="T152" s="739"/>
      <c r="U152" s="739"/>
      <c r="V152" s="739"/>
      <c r="W152" s="739"/>
      <c r="X152" s="739"/>
      <c r="Y152" s="739"/>
      <c r="Z152" s="739"/>
      <c r="AA152" s="739"/>
      <c r="AB152" s="739"/>
      <c r="AC152" s="739"/>
      <c r="AD152" s="739"/>
      <c r="AE152" s="739"/>
      <c r="AF152" s="739"/>
      <c r="AG152" s="739"/>
      <c r="AH152" s="739"/>
      <c r="AI152" s="739"/>
      <c r="AJ152" s="739"/>
      <c r="AK152" s="739"/>
      <c r="AL152" s="739"/>
      <c r="AM152" s="739"/>
      <c r="AN152" s="739"/>
      <c r="AO152" s="739"/>
      <c r="AP152" s="739"/>
      <c r="AQ152" s="739"/>
      <c r="AR152" s="739"/>
      <c r="AS152" s="739"/>
      <c r="AT152" s="739"/>
      <c r="AU152" s="739"/>
      <c r="AV152" s="739"/>
      <c r="AW152" s="739"/>
      <c r="AX152" s="739"/>
      <c r="AY152" s="739"/>
      <c r="AZ152" s="739"/>
      <c r="BA152" s="276"/>
      <c r="BB152" s="232"/>
    </row>
    <row r="153" spans="1:54" s="239" customFormat="1" hidden="1" x14ac:dyDescent="0.25">
      <c r="A153" s="232"/>
      <c r="B153" s="277"/>
      <c r="C153" s="277"/>
      <c r="D153" s="277"/>
      <c r="E153" s="277"/>
      <c r="F153" s="277"/>
      <c r="G153" s="277"/>
      <c r="H153" s="277"/>
      <c r="I153" s="277"/>
      <c r="J153" s="243"/>
      <c r="K153" s="243"/>
      <c r="L153" s="243"/>
      <c r="M153" s="243"/>
      <c r="N153" s="243"/>
      <c r="O153" s="243"/>
      <c r="P153" s="243"/>
      <c r="Q153" s="243"/>
      <c r="R153" s="278"/>
      <c r="S153" s="278"/>
      <c r="T153" s="278"/>
      <c r="U153" s="278"/>
      <c r="V153" s="278"/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6"/>
      <c r="AJ153" s="276"/>
      <c r="AK153" s="276"/>
      <c r="AL153" s="276"/>
      <c r="AM153" s="276"/>
      <c r="AN153" s="276"/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6"/>
      <c r="AZ153" s="276"/>
      <c r="BA153" s="276"/>
      <c r="BB153" s="232"/>
    </row>
    <row r="154" spans="1:54" s="15" customFormat="1" hidden="1" x14ac:dyDescent="0.25">
      <c r="A154" s="232"/>
      <c r="B154" s="279"/>
      <c r="C154" s="745" t="s">
        <v>60</v>
      </c>
      <c r="D154" s="745"/>
      <c r="E154" s="745"/>
      <c r="F154" s="745"/>
      <c r="G154" s="745"/>
      <c r="H154" s="745"/>
      <c r="I154" s="279"/>
      <c r="J154" s="750"/>
      <c r="K154" s="750"/>
      <c r="L154" s="750"/>
      <c r="M154" s="750"/>
      <c r="N154" s="750"/>
      <c r="O154" s="750"/>
      <c r="P154" s="750"/>
      <c r="Q154" s="750"/>
      <c r="R154" s="750"/>
      <c r="S154" s="750"/>
      <c r="T154" s="750"/>
      <c r="U154" s="750"/>
      <c r="V154" s="750"/>
      <c r="W154" s="750"/>
      <c r="X154" s="750"/>
      <c r="Y154" s="750"/>
      <c r="Z154" s="279"/>
      <c r="AA154" s="279"/>
      <c r="AB154" s="750"/>
      <c r="AC154" s="750"/>
      <c r="AD154" s="750"/>
      <c r="AE154" s="750"/>
      <c r="AF154" s="750"/>
      <c r="AG154" s="750"/>
      <c r="AH154" s="750"/>
      <c r="AI154" s="232"/>
      <c r="AJ154" s="232"/>
      <c r="AK154" s="750"/>
      <c r="AL154" s="750"/>
      <c r="AM154" s="750"/>
      <c r="AN154" s="750"/>
      <c r="AO154" s="750"/>
      <c r="AP154" s="750"/>
      <c r="AQ154" s="750"/>
      <c r="AR154" s="750"/>
      <c r="AS154" s="750"/>
      <c r="AT154" s="750"/>
      <c r="AU154" s="750"/>
      <c r="AV154" s="750"/>
      <c r="AW154" s="750"/>
      <c r="AX154" s="750"/>
      <c r="AY154" s="750"/>
      <c r="AZ154" s="750"/>
      <c r="BA154" s="142"/>
      <c r="BB154" s="142"/>
    </row>
    <row r="155" spans="1:54" s="15" customFormat="1" hidden="1" x14ac:dyDescent="0.25">
      <c r="A155" s="232"/>
      <c r="B155" s="279"/>
      <c r="C155" s="745" t="s">
        <v>61</v>
      </c>
      <c r="D155" s="745"/>
      <c r="E155" s="745"/>
      <c r="F155" s="745"/>
      <c r="G155" s="745"/>
      <c r="H155" s="745"/>
      <c r="I155" s="279"/>
      <c r="J155" s="749" t="s">
        <v>62</v>
      </c>
      <c r="K155" s="749"/>
      <c r="L155" s="749"/>
      <c r="M155" s="749"/>
      <c r="N155" s="749"/>
      <c r="O155" s="749"/>
      <c r="P155" s="749"/>
      <c r="Q155" s="749"/>
      <c r="R155" s="749"/>
      <c r="S155" s="749"/>
      <c r="T155" s="749"/>
      <c r="U155" s="749"/>
      <c r="V155" s="749"/>
      <c r="W155" s="749"/>
      <c r="X155" s="749"/>
      <c r="Y155" s="749"/>
      <c r="Z155" s="280"/>
      <c r="AA155" s="280"/>
      <c r="AB155" s="749" t="s">
        <v>63</v>
      </c>
      <c r="AC155" s="749"/>
      <c r="AD155" s="749"/>
      <c r="AE155" s="749"/>
      <c r="AF155" s="749"/>
      <c r="AG155" s="749"/>
      <c r="AH155" s="749"/>
      <c r="AI155" s="281"/>
      <c r="AJ155" s="281"/>
      <c r="AK155" s="749" t="s">
        <v>64</v>
      </c>
      <c r="AL155" s="749"/>
      <c r="AM155" s="749"/>
      <c r="AN155" s="749"/>
      <c r="AO155" s="749"/>
      <c r="AP155" s="749"/>
      <c r="AQ155" s="749"/>
      <c r="AR155" s="749"/>
      <c r="AS155" s="749"/>
      <c r="AT155" s="749"/>
      <c r="AU155" s="749"/>
      <c r="AV155" s="749"/>
      <c r="AW155" s="749"/>
      <c r="AX155" s="749"/>
      <c r="AY155" s="749"/>
      <c r="AZ155" s="749"/>
      <c r="BA155" s="142"/>
      <c r="BB155" s="142"/>
    </row>
    <row r="156" spans="1:54" s="15" customFormat="1" hidden="1" x14ac:dyDescent="0.25">
      <c r="A156" s="232"/>
      <c r="B156" s="279"/>
      <c r="C156" s="279"/>
      <c r="D156" s="279"/>
      <c r="E156" s="279"/>
      <c r="F156" s="279"/>
      <c r="G156" s="279"/>
      <c r="H156" s="279"/>
      <c r="I156" s="279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1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  <c r="BA156" s="142"/>
      <c r="BB156" s="142"/>
    </row>
    <row r="157" spans="1:54" s="15" customFormat="1" hidden="1" x14ac:dyDescent="0.25">
      <c r="A157" s="142"/>
      <c r="B157" s="279"/>
      <c r="C157" s="745" t="s">
        <v>65</v>
      </c>
      <c r="D157" s="745"/>
      <c r="E157" s="745"/>
      <c r="F157" s="745"/>
      <c r="G157" s="745"/>
      <c r="H157" s="745"/>
      <c r="I157" s="279"/>
      <c r="J157" s="746"/>
      <c r="K157" s="746"/>
      <c r="L157" s="746"/>
      <c r="M157" s="746"/>
      <c r="N157" s="746"/>
      <c r="O157" s="746"/>
      <c r="P157" s="746"/>
      <c r="Q157" s="746"/>
      <c r="R157" s="746"/>
      <c r="S157" s="746"/>
      <c r="T157" s="746"/>
      <c r="U157" s="746"/>
      <c r="V157" s="746"/>
      <c r="W157" s="746"/>
      <c r="X157" s="746"/>
      <c r="Y157" s="746"/>
      <c r="Z157" s="280"/>
      <c r="AA157" s="280"/>
      <c r="AB157" s="746"/>
      <c r="AC157" s="746"/>
      <c r="AD157" s="746"/>
      <c r="AE157" s="746"/>
      <c r="AF157" s="746"/>
      <c r="AG157" s="746"/>
      <c r="AH157" s="746"/>
      <c r="AI157" s="746"/>
      <c r="AJ157" s="746"/>
      <c r="AK157" s="746"/>
      <c r="AL157" s="746"/>
      <c r="AM157" s="746"/>
      <c r="AN157" s="746"/>
      <c r="AO157" s="281"/>
      <c r="AP157" s="281"/>
      <c r="AQ157" s="747"/>
      <c r="AR157" s="747"/>
      <c r="AS157" s="747"/>
      <c r="AT157" s="747"/>
      <c r="AU157" s="747"/>
      <c r="AV157" s="747"/>
      <c r="AW157" s="747"/>
      <c r="AX157" s="747"/>
      <c r="AY157" s="747"/>
      <c r="AZ157" s="747"/>
      <c r="BA157" s="142"/>
      <c r="BB157" s="142"/>
    </row>
    <row r="158" spans="1:54" s="15" customFormat="1" hidden="1" x14ac:dyDescent="0.25">
      <c r="A158" s="142"/>
      <c r="B158" s="279"/>
      <c r="C158" s="748"/>
      <c r="D158" s="748"/>
      <c r="E158" s="748"/>
      <c r="F158" s="748"/>
      <c r="G158" s="748"/>
      <c r="H158" s="748"/>
      <c r="I158" s="279"/>
      <c r="J158" s="749" t="s">
        <v>62</v>
      </c>
      <c r="K158" s="749"/>
      <c r="L158" s="749"/>
      <c r="M158" s="749"/>
      <c r="N158" s="749"/>
      <c r="O158" s="749"/>
      <c r="P158" s="749"/>
      <c r="Q158" s="749"/>
      <c r="R158" s="749"/>
      <c r="S158" s="749"/>
      <c r="T158" s="749"/>
      <c r="U158" s="749"/>
      <c r="V158" s="749"/>
      <c r="W158" s="749"/>
      <c r="X158" s="749"/>
      <c r="Y158" s="749"/>
      <c r="Z158" s="280"/>
      <c r="AA158" s="280"/>
      <c r="AB158" s="749" t="s">
        <v>66</v>
      </c>
      <c r="AC158" s="749"/>
      <c r="AD158" s="749"/>
      <c r="AE158" s="749"/>
      <c r="AF158" s="749"/>
      <c r="AG158" s="749"/>
      <c r="AH158" s="749"/>
      <c r="AI158" s="749"/>
      <c r="AJ158" s="749"/>
      <c r="AK158" s="749"/>
      <c r="AL158" s="749"/>
      <c r="AM158" s="749"/>
      <c r="AN158" s="749"/>
      <c r="AO158" s="281"/>
      <c r="AP158" s="281"/>
      <c r="AQ158" s="749" t="s">
        <v>67</v>
      </c>
      <c r="AR158" s="749"/>
      <c r="AS158" s="749"/>
      <c r="AT158" s="749"/>
      <c r="AU158" s="749"/>
      <c r="AV158" s="749"/>
      <c r="AW158" s="749"/>
      <c r="AX158" s="749"/>
      <c r="AY158" s="749"/>
      <c r="AZ158" s="749"/>
      <c r="BA158" s="142"/>
      <c r="BB158" s="142"/>
    </row>
    <row r="159" spans="1:54" s="15" customFormat="1" hidden="1" x14ac:dyDescent="0.25">
      <c r="A159" s="142"/>
      <c r="B159" s="279"/>
      <c r="C159" s="279"/>
      <c r="D159" s="279"/>
      <c r="E159" s="279"/>
      <c r="F159" s="279"/>
      <c r="G159" s="279"/>
      <c r="H159" s="279"/>
      <c r="I159" s="279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279"/>
      <c r="AA159" s="279"/>
      <c r="AB159" s="282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32"/>
      <c r="AP159" s="232"/>
      <c r="AQ159" s="282"/>
      <c r="AR159" s="282"/>
      <c r="AS159" s="282"/>
      <c r="AT159" s="282"/>
      <c r="AU159" s="282"/>
      <c r="AV159" s="282"/>
      <c r="AW159" s="282"/>
      <c r="AX159" s="282"/>
      <c r="AY159" s="282"/>
      <c r="AZ159" s="282"/>
      <c r="BA159" s="142"/>
      <c r="BB159" s="142"/>
    </row>
    <row r="160" spans="1:54" s="15" customFormat="1" hidden="1" x14ac:dyDescent="0.25">
      <c r="A160" s="142"/>
      <c r="B160" s="232"/>
      <c r="C160" s="283" t="s">
        <v>68</v>
      </c>
      <c r="D160" s="742"/>
      <c r="E160" s="742"/>
      <c r="F160" s="279" t="s">
        <v>68</v>
      </c>
      <c r="G160" s="284"/>
      <c r="H160" s="742"/>
      <c r="I160" s="742"/>
      <c r="J160" s="742"/>
      <c r="K160" s="742"/>
      <c r="L160" s="742"/>
      <c r="M160" s="742"/>
      <c r="N160" s="285"/>
      <c r="O160" s="286"/>
      <c r="P160" s="287">
        <v>20</v>
      </c>
      <c r="Q160" s="743"/>
      <c r="R160" s="743"/>
      <c r="S160" s="279" t="s">
        <v>69</v>
      </c>
      <c r="T160" s="285"/>
      <c r="U160" s="285"/>
      <c r="V160" s="285"/>
      <c r="W160" s="285"/>
      <c r="X160" s="232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79"/>
      <c r="AU160" s="279"/>
      <c r="AV160" s="232"/>
      <c r="AW160" s="232"/>
      <c r="AX160" s="232"/>
      <c r="AY160" s="232"/>
      <c r="AZ160" s="232"/>
      <c r="BA160" s="232"/>
      <c r="BB160" s="142"/>
    </row>
    <row r="161" spans="1:54" s="238" customFormat="1" hidden="1" x14ac:dyDescent="0.25">
      <c r="A161" s="142"/>
      <c r="B161" s="232"/>
      <c r="C161" s="232"/>
      <c r="D161" s="744"/>
      <c r="E161" s="744"/>
      <c r="F161" s="232"/>
      <c r="G161" s="232"/>
      <c r="H161" s="744"/>
      <c r="I161" s="744"/>
      <c r="J161" s="744"/>
      <c r="K161" s="744"/>
      <c r="L161" s="744"/>
      <c r="M161" s="744"/>
      <c r="N161" s="232"/>
      <c r="O161" s="232"/>
      <c r="P161" s="232"/>
      <c r="Q161" s="744"/>
      <c r="R161" s="744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</row>
    <row r="162" spans="1:54" s="226" customFormat="1" hidden="1" x14ac:dyDescent="0.25">
      <c r="A162" s="225"/>
      <c r="B162" s="225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</row>
    <row r="163" spans="1:54" hidden="1" x14ac:dyDescent="0.25"/>
    <row r="165" spans="1:54" x14ac:dyDescent="0.25">
      <c r="C165" s="745" t="s">
        <v>60</v>
      </c>
      <c r="D165" s="745"/>
      <c r="E165" s="745"/>
      <c r="F165" s="745"/>
      <c r="G165" s="745"/>
      <c r="H165" s="745"/>
      <c r="I165" s="279"/>
      <c r="J165" s="750" t="s">
        <v>478</v>
      </c>
      <c r="K165" s="750"/>
      <c r="L165" s="750"/>
      <c r="M165" s="750"/>
      <c r="N165" s="750"/>
      <c r="O165" s="750"/>
      <c r="P165" s="750"/>
      <c r="Q165" s="750"/>
      <c r="R165" s="750"/>
      <c r="S165" s="750"/>
      <c r="T165" s="750"/>
      <c r="U165" s="750"/>
      <c r="V165" s="750"/>
      <c r="W165" s="750"/>
      <c r="X165" s="750"/>
      <c r="Y165" s="750"/>
      <c r="Z165" s="279"/>
      <c r="AA165" s="279"/>
      <c r="AB165" s="750"/>
      <c r="AC165" s="750"/>
      <c r="AD165" s="750"/>
      <c r="AE165" s="750"/>
      <c r="AF165" s="750"/>
      <c r="AG165" s="750"/>
      <c r="AH165" s="750"/>
      <c r="AI165" s="232"/>
      <c r="AJ165" s="232"/>
      <c r="AK165" s="750" t="s">
        <v>477</v>
      </c>
      <c r="AL165" s="750"/>
      <c r="AM165" s="750"/>
      <c r="AN165" s="750"/>
      <c r="AO165" s="750"/>
      <c r="AP165" s="750"/>
      <c r="AQ165" s="750"/>
      <c r="AR165" s="750"/>
      <c r="AS165" s="750"/>
      <c r="AT165" s="750"/>
      <c r="AU165" s="750"/>
      <c r="AV165" s="750"/>
      <c r="AW165" s="750"/>
      <c r="AX165" s="750"/>
      <c r="AY165" s="750"/>
      <c r="AZ165" s="750"/>
    </row>
    <row r="166" spans="1:54" x14ac:dyDescent="0.25">
      <c r="C166" s="745" t="s">
        <v>61</v>
      </c>
      <c r="D166" s="745"/>
      <c r="E166" s="745"/>
      <c r="F166" s="745"/>
      <c r="G166" s="745"/>
      <c r="H166" s="745"/>
      <c r="I166" s="279"/>
      <c r="J166" s="749" t="s">
        <v>62</v>
      </c>
      <c r="K166" s="749"/>
      <c r="L166" s="749"/>
      <c r="M166" s="749"/>
      <c r="N166" s="749"/>
      <c r="O166" s="749"/>
      <c r="P166" s="749"/>
      <c r="Q166" s="749"/>
      <c r="R166" s="749"/>
      <c r="S166" s="749"/>
      <c r="T166" s="749"/>
      <c r="U166" s="749"/>
      <c r="V166" s="749"/>
      <c r="W166" s="749"/>
      <c r="X166" s="749"/>
      <c r="Y166" s="749"/>
      <c r="Z166" s="280"/>
      <c r="AA166" s="280"/>
      <c r="AB166" s="749" t="s">
        <v>63</v>
      </c>
      <c r="AC166" s="749"/>
      <c r="AD166" s="749"/>
      <c r="AE166" s="749"/>
      <c r="AF166" s="749"/>
      <c r="AG166" s="749"/>
      <c r="AH166" s="749"/>
      <c r="AI166" s="281"/>
      <c r="AJ166" s="281"/>
      <c r="AK166" s="749" t="s">
        <v>64</v>
      </c>
      <c r="AL166" s="749"/>
      <c r="AM166" s="749"/>
      <c r="AN166" s="749"/>
      <c r="AO166" s="749"/>
      <c r="AP166" s="749"/>
      <c r="AQ166" s="749"/>
      <c r="AR166" s="749"/>
      <c r="AS166" s="749"/>
      <c r="AT166" s="749"/>
      <c r="AU166" s="749"/>
      <c r="AV166" s="749"/>
      <c r="AW166" s="749"/>
      <c r="AX166" s="749"/>
      <c r="AY166" s="749"/>
      <c r="AZ166" s="749"/>
    </row>
    <row r="167" spans="1:54" x14ac:dyDescent="0.25">
      <c r="C167" s="279"/>
      <c r="D167" s="279"/>
      <c r="E167" s="279"/>
      <c r="F167" s="279"/>
      <c r="G167" s="279"/>
      <c r="H167" s="279"/>
      <c r="I167" s="279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  <c r="AE167" s="280"/>
      <c r="AF167" s="280"/>
      <c r="AG167" s="280"/>
      <c r="AH167" s="280"/>
      <c r="AI167" s="281"/>
      <c r="AJ167" s="280"/>
      <c r="AK167" s="280"/>
      <c r="AL167" s="280"/>
      <c r="AM167" s="280"/>
      <c r="AN167" s="280"/>
      <c r="AO167" s="280"/>
      <c r="AP167" s="280"/>
      <c r="AQ167" s="280"/>
      <c r="AR167" s="280"/>
      <c r="AS167" s="280"/>
      <c r="AT167" s="280"/>
      <c r="AU167" s="280"/>
      <c r="AV167" s="280"/>
      <c r="AW167" s="280"/>
      <c r="AX167" s="280"/>
      <c r="AY167" s="280"/>
      <c r="AZ167" s="280"/>
    </row>
    <row r="168" spans="1:54" x14ac:dyDescent="0.25">
      <c r="C168" s="745" t="s">
        <v>65</v>
      </c>
      <c r="D168" s="745"/>
      <c r="E168" s="745"/>
      <c r="F168" s="745"/>
      <c r="G168" s="745"/>
      <c r="H168" s="745"/>
      <c r="I168" s="279"/>
      <c r="J168" s="746" t="s">
        <v>479</v>
      </c>
      <c r="K168" s="746"/>
      <c r="L168" s="746"/>
      <c r="M168" s="746"/>
      <c r="N168" s="746"/>
      <c r="O168" s="746"/>
      <c r="P168" s="746"/>
      <c r="Q168" s="746"/>
      <c r="R168" s="746"/>
      <c r="S168" s="746"/>
      <c r="T168" s="746"/>
      <c r="U168" s="746"/>
      <c r="V168" s="746"/>
      <c r="W168" s="746"/>
      <c r="X168" s="746"/>
      <c r="Y168" s="746"/>
      <c r="Z168" s="280"/>
      <c r="AA168" s="280"/>
      <c r="AB168" s="746" t="s">
        <v>621</v>
      </c>
      <c r="AC168" s="746"/>
      <c r="AD168" s="746"/>
      <c r="AE168" s="746"/>
      <c r="AF168" s="746"/>
      <c r="AG168" s="746"/>
      <c r="AH168" s="746"/>
      <c r="AI168" s="746"/>
      <c r="AJ168" s="746"/>
      <c r="AK168" s="746"/>
      <c r="AL168" s="746"/>
      <c r="AM168" s="746"/>
      <c r="AN168" s="746"/>
      <c r="AO168" s="281"/>
      <c r="AP168" s="281"/>
      <c r="AQ168" s="747" t="s">
        <v>624</v>
      </c>
      <c r="AR168" s="747"/>
      <c r="AS168" s="747"/>
      <c r="AT168" s="747"/>
      <c r="AU168" s="747"/>
      <c r="AV168" s="747"/>
      <c r="AW168" s="747"/>
      <c r="AX168" s="747"/>
      <c r="AY168" s="747"/>
      <c r="AZ168" s="747"/>
    </row>
    <row r="169" spans="1:54" x14ac:dyDescent="0.25">
      <c r="C169" s="748"/>
      <c r="D169" s="748"/>
      <c r="E169" s="748"/>
      <c r="F169" s="748"/>
      <c r="G169" s="748"/>
      <c r="H169" s="748"/>
      <c r="I169" s="279"/>
      <c r="J169" s="749" t="s">
        <v>62</v>
      </c>
      <c r="K169" s="749"/>
      <c r="L169" s="749"/>
      <c r="M169" s="749"/>
      <c r="N169" s="749"/>
      <c r="O169" s="749"/>
      <c r="P169" s="749"/>
      <c r="Q169" s="749"/>
      <c r="R169" s="749"/>
      <c r="S169" s="749"/>
      <c r="T169" s="749"/>
      <c r="U169" s="749"/>
      <c r="V169" s="749"/>
      <c r="W169" s="749"/>
      <c r="X169" s="749"/>
      <c r="Y169" s="749"/>
      <c r="Z169" s="280"/>
      <c r="AA169" s="280"/>
      <c r="AB169" s="749" t="s">
        <v>66</v>
      </c>
      <c r="AC169" s="749"/>
      <c r="AD169" s="749"/>
      <c r="AE169" s="749"/>
      <c r="AF169" s="749"/>
      <c r="AG169" s="749"/>
      <c r="AH169" s="749"/>
      <c r="AI169" s="749"/>
      <c r="AJ169" s="749"/>
      <c r="AK169" s="749"/>
      <c r="AL169" s="749"/>
      <c r="AM169" s="749"/>
      <c r="AN169" s="749"/>
      <c r="AO169" s="281"/>
      <c r="AP169" s="281"/>
      <c r="AQ169" s="749" t="s">
        <v>67</v>
      </c>
      <c r="AR169" s="749"/>
      <c r="AS169" s="749"/>
      <c r="AT169" s="749"/>
      <c r="AU169" s="749"/>
      <c r="AV169" s="749"/>
      <c r="AW169" s="749"/>
      <c r="AX169" s="749"/>
      <c r="AY169" s="749"/>
      <c r="AZ169" s="749"/>
    </row>
    <row r="170" spans="1:54" x14ac:dyDescent="0.25">
      <c r="C170" s="279"/>
      <c r="D170" s="279"/>
      <c r="E170" s="279"/>
      <c r="F170" s="279"/>
      <c r="G170" s="279"/>
      <c r="H170" s="279"/>
      <c r="I170" s="279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79"/>
      <c r="AA170" s="279"/>
      <c r="AB170" s="282"/>
      <c r="AC170" s="282"/>
      <c r="AD170" s="282"/>
      <c r="AE170" s="282"/>
      <c r="AF170" s="282"/>
      <c r="AG170" s="282"/>
      <c r="AH170" s="282"/>
      <c r="AI170" s="282"/>
      <c r="AJ170" s="282"/>
      <c r="AK170" s="282"/>
      <c r="AL170" s="282"/>
      <c r="AM170" s="282"/>
      <c r="AN170" s="282"/>
      <c r="AO170" s="232"/>
      <c r="AP170" s="232"/>
      <c r="AQ170" s="282"/>
      <c r="AR170" s="282"/>
      <c r="AS170" s="282"/>
      <c r="AT170" s="282"/>
      <c r="AU170" s="282"/>
      <c r="AV170" s="282"/>
      <c r="AW170" s="282"/>
      <c r="AX170" s="282"/>
      <c r="AY170" s="282"/>
      <c r="AZ170" s="282"/>
    </row>
    <row r="171" spans="1:54" x14ac:dyDescent="0.25">
      <c r="C171" s="283" t="s">
        <v>68</v>
      </c>
      <c r="D171" s="742"/>
      <c r="E171" s="742"/>
      <c r="F171" s="279" t="s">
        <v>68</v>
      </c>
      <c r="G171" s="284"/>
      <c r="H171" s="742"/>
      <c r="I171" s="742"/>
      <c r="J171" s="742"/>
      <c r="K171" s="742"/>
      <c r="L171" s="742"/>
      <c r="M171" s="742"/>
      <c r="N171" s="285"/>
      <c r="O171" s="286"/>
      <c r="P171" s="287">
        <v>20</v>
      </c>
      <c r="Q171" s="743"/>
      <c r="R171" s="743"/>
      <c r="S171" s="279" t="s">
        <v>69</v>
      </c>
      <c r="T171" s="285"/>
      <c r="U171" s="285"/>
      <c r="V171" s="285"/>
      <c r="W171" s="285"/>
      <c r="X171" s="232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  <c r="AS171" s="279"/>
      <c r="AT171" s="279"/>
      <c r="AU171" s="279"/>
      <c r="AV171" s="232"/>
      <c r="AW171" s="232"/>
      <c r="AX171" s="232"/>
      <c r="AY171" s="232"/>
      <c r="AZ171" s="232"/>
    </row>
    <row r="172" spans="1:54" x14ac:dyDescent="0.25">
      <c r="C172" s="232"/>
      <c r="D172" s="744"/>
      <c r="E172" s="744"/>
      <c r="F172" s="232"/>
      <c r="G172" s="232"/>
      <c r="H172" s="744"/>
      <c r="I172" s="744"/>
      <c r="J172" s="744"/>
      <c r="K172" s="744"/>
      <c r="L172" s="744"/>
      <c r="M172" s="744"/>
      <c r="N172" s="232"/>
      <c r="O172" s="232"/>
      <c r="P172" s="232"/>
      <c r="Q172" s="744"/>
      <c r="R172" s="744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</row>
  </sheetData>
  <mergeCells count="1037">
    <mergeCell ref="AJ52:AM52"/>
    <mergeCell ref="AN52:AQ52"/>
    <mergeCell ref="AR52:AU52"/>
    <mergeCell ref="D171:E171"/>
    <mergeCell ref="H171:M171"/>
    <mergeCell ref="Q171:R171"/>
    <mergeCell ref="D172:E172"/>
    <mergeCell ref="H172:M172"/>
    <mergeCell ref="Q172:R172"/>
    <mergeCell ref="C168:H168"/>
    <mergeCell ref="J168:Y168"/>
    <mergeCell ref="AB168:AN168"/>
    <mergeCell ref="AQ168:AZ168"/>
    <mergeCell ref="C169:H169"/>
    <mergeCell ref="J169:Y169"/>
    <mergeCell ref="AB169:AN169"/>
    <mergeCell ref="AQ169:AZ169"/>
    <mergeCell ref="C165:H165"/>
    <mergeCell ref="J165:Y165"/>
    <mergeCell ref="AB165:AH165"/>
    <mergeCell ref="AK165:AZ165"/>
    <mergeCell ref="C166:H166"/>
    <mergeCell ref="J166:Y166"/>
    <mergeCell ref="AB166:AH166"/>
    <mergeCell ref="AK166:AZ166"/>
    <mergeCell ref="D160:E160"/>
    <mergeCell ref="H160:M160"/>
    <mergeCell ref="Q160:R160"/>
    <mergeCell ref="D161:E161"/>
    <mergeCell ref="H161:M161"/>
    <mergeCell ref="Q161:R161"/>
    <mergeCell ref="C157:H157"/>
    <mergeCell ref="J157:Y157"/>
    <mergeCell ref="AB157:AN157"/>
    <mergeCell ref="AQ157:AZ157"/>
    <mergeCell ref="C158:H158"/>
    <mergeCell ref="J158:Y158"/>
    <mergeCell ref="AB158:AN158"/>
    <mergeCell ref="AQ158:AZ158"/>
    <mergeCell ref="C154:H154"/>
    <mergeCell ref="J154:Y154"/>
    <mergeCell ref="AB154:AH154"/>
    <mergeCell ref="AK154:AZ154"/>
    <mergeCell ref="C155:H155"/>
    <mergeCell ref="J155:Y155"/>
    <mergeCell ref="AB155:AH155"/>
    <mergeCell ref="AK155:AZ155"/>
    <mergeCell ref="B147:AZ147"/>
    <mergeCell ref="B148:AZ148"/>
    <mergeCell ref="B149:AZ149"/>
    <mergeCell ref="B150:AZ150"/>
    <mergeCell ref="B151:AZ151"/>
    <mergeCell ref="B152:AZ152"/>
    <mergeCell ref="AU141:AW141"/>
    <mergeCell ref="AX141:AZ141"/>
    <mergeCell ref="B143:AZ143"/>
    <mergeCell ref="B144:AZ144"/>
    <mergeCell ref="B145:AZ145"/>
    <mergeCell ref="B146:AZ146"/>
    <mergeCell ref="AC141:AE141"/>
    <mergeCell ref="AF141:AH141"/>
    <mergeCell ref="AI141:AK141"/>
    <mergeCell ref="AL141:AN141"/>
    <mergeCell ref="AO141:AQ141"/>
    <mergeCell ref="AR141:AT141"/>
    <mergeCell ref="B141:N141"/>
    <mergeCell ref="O141:P141"/>
    <mergeCell ref="Q141:S141"/>
    <mergeCell ref="T141:V141"/>
    <mergeCell ref="W141:Y141"/>
    <mergeCell ref="Z141:AB141"/>
    <mergeCell ref="AL140:AN140"/>
    <mergeCell ref="AO140:AQ140"/>
    <mergeCell ref="AR140:AT140"/>
    <mergeCell ref="AU140:AW140"/>
    <mergeCell ref="AX140:AZ140"/>
    <mergeCell ref="AU139:AW139"/>
    <mergeCell ref="AX139:AZ139"/>
    <mergeCell ref="I140:N140"/>
    <mergeCell ref="O140:P140"/>
    <mergeCell ref="Q140:S140"/>
    <mergeCell ref="T140:V140"/>
    <mergeCell ref="W140:Y140"/>
    <mergeCell ref="Z140:AB140"/>
    <mergeCell ref="AC140:AE140"/>
    <mergeCell ref="AF140:AH140"/>
    <mergeCell ref="AC139:AE139"/>
    <mergeCell ref="AF139:AH139"/>
    <mergeCell ref="AI139:AK139"/>
    <mergeCell ref="AL139:AN139"/>
    <mergeCell ref="AO139:AQ139"/>
    <mergeCell ref="AR139:AT139"/>
    <mergeCell ref="AU138:AW138"/>
    <mergeCell ref="AX138:AZ138"/>
    <mergeCell ref="I139:J139"/>
    <mergeCell ref="K139:L139"/>
    <mergeCell ref="M139:N139"/>
    <mergeCell ref="O139:P139"/>
    <mergeCell ref="Q139:S139"/>
    <mergeCell ref="T139:V139"/>
    <mergeCell ref="W139:Y139"/>
    <mergeCell ref="Z139:AB139"/>
    <mergeCell ref="AC138:AE138"/>
    <mergeCell ref="AF138:AH138"/>
    <mergeCell ref="AI138:AK138"/>
    <mergeCell ref="AL138:AN138"/>
    <mergeCell ref="AO138:AQ138"/>
    <mergeCell ref="AR138:AT138"/>
    <mergeCell ref="AX137:AZ137"/>
    <mergeCell ref="I136:J136"/>
    <mergeCell ref="K136:L136"/>
    <mergeCell ref="M136:N136"/>
    <mergeCell ref="O136:P136"/>
    <mergeCell ref="Q136:S136"/>
    <mergeCell ref="T136:V136"/>
    <mergeCell ref="B138:H140"/>
    <mergeCell ref="I138:J138"/>
    <mergeCell ref="K138:L138"/>
    <mergeCell ref="M138:N138"/>
    <mergeCell ref="O138:P138"/>
    <mergeCell ref="Q138:S138"/>
    <mergeCell ref="T138:V138"/>
    <mergeCell ref="W138:Y138"/>
    <mergeCell ref="Z138:AB138"/>
    <mergeCell ref="AF137:AH137"/>
    <mergeCell ref="AI137:AK137"/>
    <mergeCell ref="B135:H137"/>
    <mergeCell ref="I135:J135"/>
    <mergeCell ref="K135:L135"/>
    <mergeCell ref="M135:N135"/>
    <mergeCell ref="O135:P135"/>
    <mergeCell ref="AI140:AK140"/>
    <mergeCell ref="AX134:AZ134"/>
    <mergeCell ref="T134:V134"/>
    <mergeCell ref="W134:Y134"/>
    <mergeCell ref="Z134:AB134"/>
    <mergeCell ref="AC134:AE134"/>
    <mergeCell ref="AF134:AH134"/>
    <mergeCell ref="AI134:AK134"/>
    <mergeCell ref="AX136:AZ136"/>
    <mergeCell ref="O137:P137"/>
    <mergeCell ref="Q137:S137"/>
    <mergeCell ref="T137:V137"/>
    <mergeCell ref="W137:Y137"/>
    <mergeCell ref="Z137:AB137"/>
    <mergeCell ref="AC137:AE137"/>
    <mergeCell ref="W136:Y136"/>
    <mergeCell ref="Z136:AB136"/>
    <mergeCell ref="AC136:AE136"/>
    <mergeCell ref="AF136:AH136"/>
    <mergeCell ref="AI136:AK136"/>
    <mergeCell ref="AL136:AN136"/>
    <mergeCell ref="AL137:AN137"/>
    <mergeCell ref="AO137:AQ137"/>
    <mergeCell ref="AR137:AT137"/>
    <mergeCell ref="AU137:AW137"/>
    <mergeCell ref="AO136:AQ136"/>
    <mergeCell ref="AR136:AT136"/>
    <mergeCell ref="AU136:AW136"/>
    <mergeCell ref="B134:H134"/>
    <mergeCell ref="I134:J134"/>
    <mergeCell ref="K134:L134"/>
    <mergeCell ref="M134:N134"/>
    <mergeCell ref="O134:P134"/>
    <mergeCell ref="Q134:S134"/>
    <mergeCell ref="AI132:AQ132"/>
    <mergeCell ref="AR132:AZ132"/>
    <mergeCell ref="Q133:S133"/>
    <mergeCell ref="T133:V133"/>
    <mergeCell ref="W133:Y133"/>
    <mergeCell ref="Z133:AB133"/>
    <mergeCell ref="AC133:AE133"/>
    <mergeCell ref="AF133:AH133"/>
    <mergeCell ref="AI133:AK133"/>
    <mergeCell ref="AL133:AN133"/>
    <mergeCell ref="AI135:AK135"/>
    <mergeCell ref="AL135:AN135"/>
    <mergeCell ref="AO135:AQ135"/>
    <mergeCell ref="AR135:AT135"/>
    <mergeCell ref="AU135:AW135"/>
    <mergeCell ref="AX135:AZ135"/>
    <mergeCell ref="Q135:S135"/>
    <mergeCell ref="T135:V135"/>
    <mergeCell ref="W135:Y135"/>
    <mergeCell ref="Z135:AB135"/>
    <mergeCell ref="AC135:AE135"/>
    <mergeCell ref="AF135:AH135"/>
    <mergeCell ref="AL134:AN134"/>
    <mergeCell ref="AO134:AQ134"/>
    <mergeCell ref="AR134:AT134"/>
    <mergeCell ref="AU134:AW134"/>
    <mergeCell ref="B127:AZ127"/>
    <mergeCell ref="B128:AZ128"/>
    <mergeCell ref="B130:AZ130"/>
    <mergeCell ref="B132:H133"/>
    <mergeCell ref="I132:J133"/>
    <mergeCell ref="K132:L133"/>
    <mergeCell ref="M132:N133"/>
    <mergeCell ref="O132:P133"/>
    <mergeCell ref="Q132:Y132"/>
    <mergeCell ref="Z132:AH132"/>
    <mergeCell ref="AH124:AI124"/>
    <mergeCell ref="AJ124:AM124"/>
    <mergeCell ref="AN124:AQ124"/>
    <mergeCell ref="AR124:AU124"/>
    <mergeCell ref="AV124:AZ124"/>
    <mergeCell ref="AH125:AI125"/>
    <mergeCell ref="AJ125:AM125"/>
    <mergeCell ref="AN125:AQ125"/>
    <mergeCell ref="AR125:AU125"/>
    <mergeCell ref="AV125:AZ125"/>
    <mergeCell ref="B124:F125"/>
    <mergeCell ref="G124:K125"/>
    <mergeCell ref="L124:Q125"/>
    <mergeCell ref="R124:W125"/>
    <mergeCell ref="X124:AC125"/>
    <mergeCell ref="AD124:AG125"/>
    <mergeCell ref="AO133:AQ133"/>
    <mergeCell ref="AR133:AT133"/>
    <mergeCell ref="AU133:AW133"/>
    <mergeCell ref="AX133:AZ133"/>
    <mergeCell ref="AH122:AI122"/>
    <mergeCell ref="AJ122:AM122"/>
    <mergeCell ref="AN122:AQ122"/>
    <mergeCell ref="AR122:AU122"/>
    <mergeCell ref="AV122:AZ122"/>
    <mergeCell ref="AH123:AI123"/>
    <mergeCell ref="AJ123:AM123"/>
    <mergeCell ref="AN123:AQ123"/>
    <mergeCell ref="AR123:AU123"/>
    <mergeCell ref="AV123:AZ123"/>
    <mergeCell ref="B122:F123"/>
    <mergeCell ref="G122:K123"/>
    <mergeCell ref="L122:Q123"/>
    <mergeCell ref="R122:W123"/>
    <mergeCell ref="X122:AC123"/>
    <mergeCell ref="AD122:AG123"/>
    <mergeCell ref="AD121:AG121"/>
    <mergeCell ref="AH121:AI121"/>
    <mergeCell ref="AJ121:AM121"/>
    <mergeCell ref="AN121:AQ121"/>
    <mergeCell ref="AR121:AU121"/>
    <mergeCell ref="AV121:AZ121"/>
    <mergeCell ref="X119:AC120"/>
    <mergeCell ref="AJ119:AM120"/>
    <mergeCell ref="AN119:AQ120"/>
    <mergeCell ref="AR119:AU120"/>
    <mergeCell ref="AV119:AZ120"/>
    <mergeCell ref="B121:F121"/>
    <mergeCell ref="G121:K121"/>
    <mergeCell ref="L121:Q121"/>
    <mergeCell ref="R121:W121"/>
    <mergeCell ref="X121:AC121"/>
    <mergeCell ref="AY115:AZ115"/>
    <mergeCell ref="B116:BA116"/>
    <mergeCell ref="B118:F120"/>
    <mergeCell ref="G118:AC118"/>
    <mergeCell ref="AD118:AG120"/>
    <mergeCell ref="AH118:AI120"/>
    <mergeCell ref="AJ118:AZ118"/>
    <mergeCell ref="G119:K120"/>
    <mergeCell ref="L119:Q120"/>
    <mergeCell ref="R119:W120"/>
    <mergeCell ref="AM115:AN115"/>
    <mergeCell ref="AO115:AP115"/>
    <mergeCell ref="AQ115:AR115"/>
    <mergeCell ref="AS115:AT115"/>
    <mergeCell ref="AU115:AV115"/>
    <mergeCell ref="AW115:AX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S114:AT114"/>
    <mergeCell ref="AU114:AV114"/>
    <mergeCell ref="AW114:AX114"/>
    <mergeCell ref="AY114:AZ114"/>
    <mergeCell ref="B115:D115"/>
    <mergeCell ref="E115:F115"/>
    <mergeCell ref="G115:H115"/>
    <mergeCell ref="I115:J115"/>
    <mergeCell ref="K115:L115"/>
    <mergeCell ref="M115:N115"/>
    <mergeCell ref="AG114:AH114"/>
    <mergeCell ref="AI114:AJ114"/>
    <mergeCell ref="AK114:AL114"/>
    <mergeCell ref="AM114:AN114"/>
    <mergeCell ref="AO114:AP114"/>
    <mergeCell ref="AQ114:AR114"/>
    <mergeCell ref="U114:V114"/>
    <mergeCell ref="W114:X114"/>
    <mergeCell ref="Y114:Z114"/>
    <mergeCell ref="AA114:AB114"/>
    <mergeCell ref="AC114:AD114"/>
    <mergeCell ref="AE114:AF114"/>
    <mergeCell ref="B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AM113:AN113"/>
    <mergeCell ref="AO113:AP113"/>
    <mergeCell ref="AQ113:AR113"/>
    <mergeCell ref="AS113:AT113"/>
    <mergeCell ref="AU113:AV113"/>
    <mergeCell ref="AW113:AX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Y112:AZ112"/>
    <mergeCell ref="B113:D113"/>
    <mergeCell ref="E113:F113"/>
    <mergeCell ref="G113:H113"/>
    <mergeCell ref="I113:J113"/>
    <mergeCell ref="K113:L113"/>
    <mergeCell ref="M113:N113"/>
    <mergeCell ref="AG112:AH112"/>
    <mergeCell ref="AI112:AJ112"/>
    <mergeCell ref="AK112:AL112"/>
    <mergeCell ref="AM112:AN112"/>
    <mergeCell ref="AO112:AP112"/>
    <mergeCell ref="AQ112:AR112"/>
    <mergeCell ref="U112:V112"/>
    <mergeCell ref="W112:X112"/>
    <mergeCell ref="Y112:Z112"/>
    <mergeCell ref="AA112:AB112"/>
    <mergeCell ref="AC112:AD112"/>
    <mergeCell ref="AE112:AF112"/>
    <mergeCell ref="AY113:AZ113"/>
    <mergeCell ref="B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AS112:AT112"/>
    <mergeCell ref="AU112:AV112"/>
    <mergeCell ref="AW112:AX112"/>
    <mergeCell ref="AM111:AN111"/>
    <mergeCell ref="AO111:AP111"/>
    <mergeCell ref="AQ111:AR111"/>
    <mergeCell ref="AS111:AT111"/>
    <mergeCell ref="AU111:AV111"/>
    <mergeCell ref="AW111:AX111"/>
    <mergeCell ref="AA111:AB111"/>
    <mergeCell ref="AC111:AD111"/>
    <mergeCell ref="AE111:AF111"/>
    <mergeCell ref="AG111:AH111"/>
    <mergeCell ref="AI111:AJ111"/>
    <mergeCell ref="AK111:AL111"/>
    <mergeCell ref="O111:P111"/>
    <mergeCell ref="Q111:R111"/>
    <mergeCell ref="S111:T111"/>
    <mergeCell ref="U111:V111"/>
    <mergeCell ref="W111:X111"/>
    <mergeCell ref="Y111:Z111"/>
    <mergeCell ref="AY110:AZ110"/>
    <mergeCell ref="B111:D111"/>
    <mergeCell ref="E111:F111"/>
    <mergeCell ref="G111:H111"/>
    <mergeCell ref="I111:J111"/>
    <mergeCell ref="K111:L111"/>
    <mergeCell ref="M111:N111"/>
    <mergeCell ref="AG110:AH110"/>
    <mergeCell ref="AI110:AJ110"/>
    <mergeCell ref="AK110:AL110"/>
    <mergeCell ref="AM110:AN110"/>
    <mergeCell ref="AO110:AP110"/>
    <mergeCell ref="AQ110:AR110"/>
    <mergeCell ref="U110:V110"/>
    <mergeCell ref="W110:X110"/>
    <mergeCell ref="Y110:Z110"/>
    <mergeCell ref="AA110:AB110"/>
    <mergeCell ref="AC110:AD110"/>
    <mergeCell ref="AE110:AF110"/>
    <mergeCell ref="AY111:AZ111"/>
    <mergeCell ref="B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AS110:AT110"/>
    <mergeCell ref="AU110:AV110"/>
    <mergeCell ref="AW110:AX110"/>
    <mergeCell ref="M108:N108"/>
    <mergeCell ref="O108:P108"/>
    <mergeCell ref="Q108:R108"/>
    <mergeCell ref="S108:T108"/>
    <mergeCell ref="AS108:AT108"/>
    <mergeCell ref="AU108:AV108"/>
    <mergeCell ref="AW108:AX108"/>
    <mergeCell ref="AM109:AN109"/>
    <mergeCell ref="AO109:AP109"/>
    <mergeCell ref="AQ109:AR109"/>
    <mergeCell ref="AS109:AT109"/>
    <mergeCell ref="AU109:AV109"/>
    <mergeCell ref="AW109:AX109"/>
    <mergeCell ref="AA109:AB109"/>
    <mergeCell ref="AC109:AD109"/>
    <mergeCell ref="AE109:AF109"/>
    <mergeCell ref="AG109:AH109"/>
    <mergeCell ref="AI109:AJ109"/>
    <mergeCell ref="AK109:AL109"/>
    <mergeCell ref="O109:P109"/>
    <mergeCell ref="Q109:R109"/>
    <mergeCell ref="S109:T109"/>
    <mergeCell ref="U109:V109"/>
    <mergeCell ref="W109:X109"/>
    <mergeCell ref="Y109:Z109"/>
    <mergeCell ref="AK107:AL107"/>
    <mergeCell ref="O107:P107"/>
    <mergeCell ref="Q107:R107"/>
    <mergeCell ref="S107:T107"/>
    <mergeCell ref="U107:V107"/>
    <mergeCell ref="W107:X107"/>
    <mergeCell ref="Y107:Z107"/>
    <mergeCell ref="AY108:AZ108"/>
    <mergeCell ref="B109:D109"/>
    <mergeCell ref="E109:F109"/>
    <mergeCell ref="G109:H109"/>
    <mergeCell ref="I109:J109"/>
    <mergeCell ref="K109:L109"/>
    <mergeCell ref="M109:N109"/>
    <mergeCell ref="AG108:AH108"/>
    <mergeCell ref="AI108:AJ108"/>
    <mergeCell ref="AK108:AL108"/>
    <mergeCell ref="AM108:AN108"/>
    <mergeCell ref="AO108:AP108"/>
    <mergeCell ref="AQ108:AR108"/>
    <mergeCell ref="U108:V108"/>
    <mergeCell ref="W108:X108"/>
    <mergeCell ref="Y108:Z108"/>
    <mergeCell ref="AA108:AB108"/>
    <mergeCell ref="AC108:AD108"/>
    <mergeCell ref="AE108:AF108"/>
    <mergeCell ref="AY109:AZ109"/>
    <mergeCell ref="B108:D108"/>
    <mergeCell ref="E108:F108"/>
    <mergeCell ref="G108:H108"/>
    <mergeCell ref="I108:J108"/>
    <mergeCell ref="K108:L108"/>
    <mergeCell ref="M106:T106"/>
    <mergeCell ref="U106:AB106"/>
    <mergeCell ref="AC106:AJ106"/>
    <mergeCell ref="AK106:AR106"/>
    <mergeCell ref="AS106:AZ106"/>
    <mergeCell ref="E107:F107"/>
    <mergeCell ref="G107:H107"/>
    <mergeCell ref="I107:J107"/>
    <mergeCell ref="K107:L107"/>
    <mergeCell ref="M107:N107"/>
    <mergeCell ref="AJ102:AM102"/>
    <mergeCell ref="AN102:AQ102"/>
    <mergeCell ref="AR102:AU102"/>
    <mergeCell ref="AV102:AZ102"/>
    <mergeCell ref="B103:D107"/>
    <mergeCell ref="E103:AZ103"/>
    <mergeCell ref="E104:AZ104"/>
    <mergeCell ref="E105:AB105"/>
    <mergeCell ref="AC105:AZ105"/>
    <mergeCell ref="E106:L106"/>
    <mergeCell ref="AY107:AZ107"/>
    <mergeCell ref="AM107:AN107"/>
    <mergeCell ref="AO107:AP107"/>
    <mergeCell ref="AQ107:AR107"/>
    <mergeCell ref="AS107:AT107"/>
    <mergeCell ref="AU107:AV107"/>
    <mergeCell ref="AW107:AX107"/>
    <mergeCell ref="AA107:AB107"/>
    <mergeCell ref="AC107:AD107"/>
    <mergeCell ref="AE107:AF107"/>
    <mergeCell ref="AG107:AH107"/>
    <mergeCell ref="AI107:AJ107"/>
    <mergeCell ref="B97:K100"/>
    <mergeCell ref="L97:O100"/>
    <mergeCell ref="P97:V97"/>
    <mergeCell ref="W97:Y99"/>
    <mergeCell ref="Z97:AF99"/>
    <mergeCell ref="AG97:AI97"/>
    <mergeCell ref="AJ97:AM97"/>
    <mergeCell ref="AN97:AQ97"/>
    <mergeCell ref="AR100:AU100"/>
    <mergeCell ref="AV100:AZ100"/>
    <mergeCell ref="B101:AF101"/>
    <mergeCell ref="AG101:AI101"/>
    <mergeCell ref="AJ101:AM101"/>
    <mergeCell ref="AN101:AQ101"/>
    <mergeCell ref="AR101:AU101"/>
    <mergeCell ref="AV101:AZ101"/>
    <mergeCell ref="P99:V99"/>
    <mergeCell ref="AG99:AI99"/>
    <mergeCell ref="AJ99:AM99"/>
    <mergeCell ref="AN99:AQ99"/>
    <mergeCell ref="AR99:AU99"/>
    <mergeCell ref="P100:V100"/>
    <mergeCell ref="W100:AF100"/>
    <mergeCell ref="AG100:AI100"/>
    <mergeCell ref="AJ100:AM100"/>
    <mergeCell ref="AN100:AQ100"/>
    <mergeCell ref="AR95:AU95"/>
    <mergeCell ref="P96:V96"/>
    <mergeCell ref="W96:AF96"/>
    <mergeCell ref="AG96:AI96"/>
    <mergeCell ref="AJ96:AM96"/>
    <mergeCell ref="AN96:AQ96"/>
    <mergeCell ref="AR93:AU93"/>
    <mergeCell ref="AV93:AZ93"/>
    <mergeCell ref="P94:V94"/>
    <mergeCell ref="AG94:AI94"/>
    <mergeCell ref="AJ94:AM94"/>
    <mergeCell ref="AN94:AQ94"/>
    <mergeCell ref="AR94:AU94"/>
    <mergeCell ref="AV94:AZ94"/>
    <mergeCell ref="AR97:AU97"/>
    <mergeCell ref="AV97:AZ97"/>
    <mergeCell ref="P98:V98"/>
    <mergeCell ref="AG98:AI98"/>
    <mergeCell ref="AJ98:AM98"/>
    <mergeCell ref="AN98:AQ98"/>
    <mergeCell ref="AR98:AU98"/>
    <mergeCell ref="AV98:AZ98"/>
    <mergeCell ref="AR96:AU96"/>
    <mergeCell ref="AV96:AZ96"/>
    <mergeCell ref="B89:K92"/>
    <mergeCell ref="L89:O92"/>
    <mergeCell ref="P89:V89"/>
    <mergeCell ref="W89:Y91"/>
    <mergeCell ref="Z89:AF91"/>
    <mergeCell ref="AG89:AI89"/>
    <mergeCell ref="AJ89:AM89"/>
    <mergeCell ref="AN89:AQ89"/>
    <mergeCell ref="AR92:AU92"/>
    <mergeCell ref="AV92:AZ92"/>
    <mergeCell ref="B93:K96"/>
    <mergeCell ref="L93:O96"/>
    <mergeCell ref="P93:V93"/>
    <mergeCell ref="W93:Y95"/>
    <mergeCell ref="Z93:AF95"/>
    <mergeCell ref="AG93:AI93"/>
    <mergeCell ref="AJ93:AM93"/>
    <mergeCell ref="AN93:AQ93"/>
    <mergeCell ref="P91:V91"/>
    <mergeCell ref="AG91:AI91"/>
    <mergeCell ref="AJ91:AM91"/>
    <mergeCell ref="AN91:AQ91"/>
    <mergeCell ref="AR91:AU91"/>
    <mergeCell ref="P92:V92"/>
    <mergeCell ref="W92:AF92"/>
    <mergeCell ref="AG92:AI92"/>
    <mergeCell ref="AJ92:AM92"/>
    <mergeCell ref="AN92:AQ92"/>
    <mergeCell ref="P95:V95"/>
    <mergeCell ref="AG95:AI95"/>
    <mergeCell ref="AJ95:AM95"/>
    <mergeCell ref="AN95:AQ95"/>
    <mergeCell ref="AV85:AZ85"/>
    <mergeCell ref="P86:V86"/>
    <mergeCell ref="AG86:AI86"/>
    <mergeCell ref="AJ86:AM86"/>
    <mergeCell ref="AN86:AQ86"/>
    <mergeCell ref="AR86:AU86"/>
    <mergeCell ref="AV86:AZ86"/>
    <mergeCell ref="AR89:AU89"/>
    <mergeCell ref="AV89:AZ89"/>
    <mergeCell ref="P90:V90"/>
    <mergeCell ref="AG90:AI90"/>
    <mergeCell ref="AJ90:AM90"/>
    <mergeCell ref="AN90:AQ90"/>
    <mergeCell ref="AR90:AU90"/>
    <mergeCell ref="AV90:AZ90"/>
    <mergeCell ref="AR88:AU88"/>
    <mergeCell ref="AV88:AZ88"/>
    <mergeCell ref="AR83:AU83"/>
    <mergeCell ref="P84:V84"/>
    <mergeCell ref="W84:AF84"/>
    <mergeCell ref="AG84:AI84"/>
    <mergeCell ref="AJ84:AM84"/>
    <mergeCell ref="AN84:AQ84"/>
    <mergeCell ref="P87:V87"/>
    <mergeCell ref="AG87:AI87"/>
    <mergeCell ref="AJ87:AM87"/>
    <mergeCell ref="AN87:AQ87"/>
    <mergeCell ref="AR87:AU87"/>
    <mergeCell ref="P88:V88"/>
    <mergeCell ref="W88:AF88"/>
    <mergeCell ref="AG88:AI88"/>
    <mergeCell ref="AJ88:AM88"/>
    <mergeCell ref="AN88:AQ88"/>
    <mergeCell ref="AR85:AU85"/>
    <mergeCell ref="P80:V80"/>
    <mergeCell ref="W80:AF80"/>
    <mergeCell ref="AG80:AI80"/>
    <mergeCell ref="AJ80:AM80"/>
    <mergeCell ref="AN80:AQ80"/>
    <mergeCell ref="B85:K88"/>
    <mergeCell ref="L85:O88"/>
    <mergeCell ref="P85:V85"/>
    <mergeCell ref="W85:Y87"/>
    <mergeCell ref="Z85:AF87"/>
    <mergeCell ref="AG85:AI85"/>
    <mergeCell ref="AJ85:AM85"/>
    <mergeCell ref="AN85:AQ85"/>
    <mergeCell ref="P83:V83"/>
    <mergeCell ref="AG83:AI83"/>
    <mergeCell ref="AJ83:AM83"/>
    <mergeCell ref="AN83:AQ83"/>
    <mergeCell ref="AR81:AU81"/>
    <mergeCell ref="AV81:AZ81"/>
    <mergeCell ref="P76:V76"/>
    <mergeCell ref="AG76:AI76"/>
    <mergeCell ref="AJ76:AM76"/>
    <mergeCell ref="AN76:AQ76"/>
    <mergeCell ref="AR76:AU76"/>
    <mergeCell ref="P82:V82"/>
    <mergeCell ref="AG82:AI82"/>
    <mergeCell ref="AJ82:AM82"/>
    <mergeCell ref="AN82:AQ82"/>
    <mergeCell ref="AR82:AU82"/>
    <mergeCell ref="AV82:AZ82"/>
    <mergeCell ref="AR80:AU80"/>
    <mergeCell ref="AV80:AZ80"/>
    <mergeCell ref="B81:K84"/>
    <mergeCell ref="L81:O84"/>
    <mergeCell ref="P81:V81"/>
    <mergeCell ref="W81:Y83"/>
    <mergeCell ref="Z81:AF83"/>
    <mergeCell ref="AG81:AI81"/>
    <mergeCell ref="AJ81:AM81"/>
    <mergeCell ref="AN81:AQ81"/>
    <mergeCell ref="AR84:AU84"/>
    <mergeCell ref="AV84:AZ84"/>
    <mergeCell ref="B69:K80"/>
    <mergeCell ref="L69:O80"/>
    <mergeCell ref="AN69:AQ69"/>
    <mergeCell ref="AR69:AU69"/>
    <mergeCell ref="P72:V72"/>
    <mergeCell ref="AG72:AI72"/>
    <mergeCell ref="AJ72:AM72"/>
    <mergeCell ref="W69:Y79"/>
    <mergeCell ref="Z69:AF79"/>
    <mergeCell ref="AG69:AI69"/>
    <mergeCell ref="AJ69:AM69"/>
    <mergeCell ref="P79:V79"/>
    <mergeCell ref="AG79:AI79"/>
    <mergeCell ref="AJ79:AM79"/>
    <mergeCell ref="AN79:AQ79"/>
    <mergeCell ref="AR79:AU79"/>
    <mergeCell ref="P77:V77"/>
    <mergeCell ref="AG77:AI77"/>
    <mergeCell ref="AJ77:AM77"/>
    <mergeCell ref="AN77:AQ77"/>
    <mergeCell ref="AR77:AU77"/>
    <mergeCell ref="P78:V78"/>
    <mergeCell ref="AG78:AI78"/>
    <mergeCell ref="AJ78:AM78"/>
    <mergeCell ref="AN78:AQ78"/>
    <mergeCell ref="AR78:AU78"/>
    <mergeCell ref="AN72:AQ72"/>
    <mergeCell ref="AR72:AU72"/>
    <mergeCell ref="AJ67:AM67"/>
    <mergeCell ref="AN67:AQ67"/>
    <mergeCell ref="AR67:AU67"/>
    <mergeCell ref="AV67:AZ67"/>
    <mergeCell ref="P71:V71"/>
    <mergeCell ref="AG71:AI71"/>
    <mergeCell ref="AJ71:AM71"/>
    <mergeCell ref="AN71:AQ71"/>
    <mergeCell ref="AR71:AU71"/>
    <mergeCell ref="AV69:AZ69"/>
    <mergeCell ref="P70:V70"/>
    <mergeCell ref="AG70:AI70"/>
    <mergeCell ref="AJ70:AM70"/>
    <mergeCell ref="AN70:AQ70"/>
    <mergeCell ref="AR70:AU70"/>
    <mergeCell ref="AV70:AZ70"/>
    <mergeCell ref="P75:V75"/>
    <mergeCell ref="AG75:AI75"/>
    <mergeCell ref="AJ75:AM75"/>
    <mergeCell ref="AN75:AQ75"/>
    <mergeCell ref="AR75:AU75"/>
    <mergeCell ref="P73:V73"/>
    <mergeCell ref="AG73:AI73"/>
    <mergeCell ref="AJ73:AM73"/>
    <mergeCell ref="AN73:AQ73"/>
    <mergeCell ref="AR73:AU73"/>
    <mergeCell ref="P74:V74"/>
    <mergeCell ref="AG74:AI74"/>
    <mergeCell ref="AJ74:AM74"/>
    <mergeCell ref="AN74:AQ74"/>
    <mergeCell ref="AR74:AU74"/>
    <mergeCell ref="P69:V69"/>
    <mergeCell ref="AV65:AZ65"/>
    <mergeCell ref="B66:K68"/>
    <mergeCell ref="L66:O68"/>
    <mergeCell ref="P66:V66"/>
    <mergeCell ref="W66:Y67"/>
    <mergeCell ref="Z66:AF67"/>
    <mergeCell ref="AG66:AI66"/>
    <mergeCell ref="AJ66:AM66"/>
    <mergeCell ref="AN66:AQ66"/>
    <mergeCell ref="AR66:AU66"/>
    <mergeCell ref="P65:V65"/>
    <mergeCell ref="W65:AF65"/>
    <mergeCell ref="AG65:AI65"/>
    <mergeCell ref="AJ65:AM65"/>
    <mergeCell ref="AN65:AQ65"/>
    <mergeCell ref="AR65:AU65"/>
    <mergeCell ref="AV63:AZ63"/>
    <mergeCell ref="P64:V64"/>
    <mergeCell ref="AG64:AI64"/>
    <mergeCell ref="AJ64:AM64"/>
    <mergeCell ref="AN64:AQ64"/>
    <mergeCell ref="AR64:AU64"/>
    <mergeCell ref="AV68:AZ68"/>
    <mergeCell ref="P68:V68"/>
    <mergeCell ref="W68:AF68"/>
    <mergeCell ref="AG68:AI68"/>
    <mergeCell ref="AJ68:AM68"/>
    <mergeCell ref="AN68:AQ68"/>
    <mergeCell ref="AR68:AU68"/>
    <mergeCell ref="AV66:AZ66"/>
    <mergeCell ref="P67:V67"/>
    <mergeCell ref="AG67:AI67"/>
    <mergeCell ref="P57:V57"/>
    <mergeCell ref="AG57:AI57"/>
    <mergeCell ref="AJ57:AM57"/>
    <mergeCell ref="AN57:AQ57"/>
    <mergeCell ref="AR57:AU57"/>
    <mergeCell ref="P62:V62"/>
    <mergeCell ref="AG62:AI62"/>
    <mergeCell ref="AJ62:AM62"/>
    <mergeCell ref="AN62:AQ62"/>
    <mergeCell ref="AR62:AU62"/>
    <mergeCell ref="P63:V63"/>
    <mergeCell ref="AG63:AI63"/>
    <mergeCell ref="AJ63:AM63"/>
    <mergeCell ref="AN63:AQ63"/>
    <mergeCell ref="AR63:AU63"/>
    <mergeCell ref="P60:V60"/>
    <mergeCell ref="AG60:AI60"/>
    <mergeCell ref="AJ60:AM60"/>
    <mergeCell ref="AN60:AQ60"/>
    <mergeCell ref="AR60:AU60"/>
    <mergeCell ref="P61:V61"/>
    <mergeCell ref="AG61:AI61"/>
    <mergeCell ref="AJ61:AM61"/>
    <mergeCell ref="AN61:AQ61"/>
    <mergeCell ref="AR61:AU61"/>
    <mergeCell ref="AR55:AU55"/>
    <mergeCell ref="AV55:AZ55"/>
    <mergeCell ref="B56:K65"/>
    <mergeCell ref="L56:O65"/>
    <mergeCell ref="P56:V56"/>
    <mergeCell ref="W56:Y64"/>
    <mergeCell ref="Z56:AF64"/>
    <mergeCell ref="AG56:AI56"/>
    <mergeCell ref="AJ56:AM56"/>
    <mergeCell ref="AN56:AQ56"/>
    <mergeCell ref="P54:V54"/>
    <mergeCell ref="AG54:AI54"/>
    <mergeCell ref="AJ54:AM54"/>
    <mergeCell ref="AN54:AQ54"/>
    <mergeCell ref="AR54:AU54"/>
    <mergeCell ref="P55:V55"/>
    <mergeCell ref="W55:AF55"/>
    <mergeCell ref="AG55:AI55"/>
    <mergeCell ref="AJ55:AM55"/>
    <mergeCell ref="AN55:AQ55"/>
    <mergeCell ref="P58:V58"/>
    <mergeCell ref="AG58:AI58"/>
    <mergeCell ref="AJ58:AM58"/>
    <mergeCell ref="AN58:AQ58"/>
    <mergeCell ref="AR58:AU58"/>
    <mergeCell ref="P59:V59"/>
    <mergeCell ref="AG59:AI59"/>
    <mergeCell ref="AJ59:AM59"/>
    <mergeCell ref="AN59:AQ59"/>
    <mergeCell ref="AR59:AU59"/>
    <mergeCell ref="AR56:AU56"/>
    <mergeCell ref="AV56:AZ56"/>
    <mergeCell ref="P45:V45"/>
    <mergeCell ref="AG45:AI45"/>
    <mergeCell ref="AJ45:AM45"/>
    <mergeCell ref="AN45:AQ45"/>
    <mergeCell ref="AR45:AU45"/>
    <mergeCell ref="P46:V46"/>
    <mergeCell ref="AG46:AI46"/>
    <mergeCell ref="AJ46:AM46"/>
    <mergeCell ref="AN46:AQ46"/>
    <mergeCell ref="AR46:AU46"/>
    <mergeCell ref="P51:V51"/>
    <mergeCell ref="AG51:AI51"/>
    <mergeCell ref="AJ51:AM51"/>
    <mergeCell ref="AN51:AQ51"/>
    <mergeCell ref="AR51:AU51"/>
    <mergeCell ref="P53:V53"/>
    <mergeCell ref="AG53:AI53"/>
    <mergeCell ref="AJ53:AM53"/>
    <mergeCell ref="AN53:AQ53"/>
    <mergeCell ref="AR53:AU53"/>
    <mergeCell ref="P49:V49"/>
    <mergeCell ref="AG49:AI49"/>
    <mergeCell ref="AJ49:AM49"/>
    <mergeCell ref="AN49:AQ49"/>
    <mergeCell ref="AR49:AU49"/>
    <mergeCell ref="P50:V50"/>
    <mergeCell ref="AG50:AI50"/>
    <mergeCell ref="AJ50:AM50"/>
    <mergeCell ref="AN50:AQ50"/>
    <mergeCell ref="AR50:AU50"/>
    <mergeCell ref="P52:V52"/>
    <mergeCell ref="AG52:AI52"/>
    <mergeCell ref="AV43:AZ43"/>
    <mergeCell ref="P44:V44"/>
    <mergeCell ref="AG44:AI44"/>
    <mergeCell ref="AJ44:AM44"/>
    <mergeCell ref="AN44:AQ44"/>
    <mergeCell ref="AR44:AU44"/>
    <mergeCell ref="AV42:AZ42"/>
    <mergeCell ref="B43:K55"/>
    <mergeCell ref="L43:O55"/>
    <mergeCell ref="P43:V43"/>
    <mergeCell ref="W43:Y53"/>
    <mergeCell ref="Z43:AF53"/>
    <mergeCell ref="AG43:AI43"/>
    <mergeCell ref="AJ43:AM43"/>
    <mergeCell ref="AN43:AQ43"/>
    <mergeCell ref="AR43:AU43"/>
    <mergeCell ref="P42:V42"/>
    <mergeCell ref="W42:AF42"/>
    <mergeCell ref="AG42:AI42"/>
    <mergeCell ref="AJ42:AM42"/>
    <mergeCell ref="AN42:AQ42"/>
    <mergeCell ref="AR42:AU42"/>
    <mergeCell ref="P47:V47"/>
    <mergeCell ref="AG47:AI47"/>
    <mergeCell ref="AJ47:AM47"/>
    <mergeCell ref="AN47:AQ47"/>
    <mergeCell ref="AR47:AU47"/>
    <mergeCell ref="P48:V48"/>
    <mergeCell ref="AG48:AI48"/>
    <mergeCell ref="AJ48:AM48"/>
    <mergeCell ref="AN48:AQ48"/>
    <mergeCell ref="AR48:AU48"/>
    <mergeCell ref="AG34:AI34"/>
    <mergeCell ref="AJ34:AM34"/>
    <mergeCell ref="AN34:AQ34"/>
    <mergeCell ref="AR34:AU34"/>
    <mergeCell ref="AV40:AZ40"/>
    <mergeCell ref="P41:V41"/>
    <mergeCell ref="AG41:AI41"/>
    <mergeCell ref="AJ41:AM41"/>
    <mergeCell ref="AN41:AQ41"/>
    <mergeCell ref="AR41:AU41"/>
    <mergeCell ref="AV41:AZ41"/>
    <mergeCell ref="AV39:AZ39"/>
    <mergeCell ref="B40:K42"/>
    <mergeCell ref="L40:O42"/>
    <mergeCell ref="P40:V40"/>
    <mergeCell ref="W40:Y41"/>
    <mergeCell ref="Z40:AF41"/>
    <mergeCell ref="AG40:AI40"/>
    <mergeCell ref="AJ40:AM40"/>
    <mergeCell ref="AN40:AQ40"/>
    <mergeCell ref="AR40:AU40"/>
    <mergeCell ref="P39:V39"/>
    <mergeCell ref="W39:AF39"/>
    <mergeCell ref="AG39:AI39"/>
    <mergeCell ref="AJ39:AM39"/>
    <mergeCell ref="AN39:AQ39"/>
    <mergeCell ref="AR39:AU39"/>
    <mergeCell ref="B34:K39"/>
    <mergeCell ref="L34:O39"/>
    <mergeCell ref="AG32:AI32"/>
    <mergeCell ref="AJ32:AM32"/>
    <mergeCell ref="AN32:AQ32"/>
    <mergeCell ref="AR32:AU32"/>
    <mergeCell ref="AJ30:AM30"/>
    <mergeCell ref="AN30:AQ30"/>
    <mergeCell ref="AR30:AU30"/>
    <mergeCell ref="AV37:AZ37"/>
    <mergeCell ref="P38:V38"/>
    <mergeCell ref="AG38:AI38"/>
    <mergeCell ref="AJ38:AM38"/>
    <mergeCell ref="AN38:AQ38"/>
    <mergeCell ref="AR38:AU38"/>
    <mergeCell ref="P36:V36"/>
    <mergeCell ref="AG36:AI36"/>
    <mergeCell ref="AJ36:AM36"/>
    <mergeCell ref="AN36:AQ36"/>
    <mergeCell ref="AR36:AU36"/>
    <mergeCell ref="P37:V37"/>
    <mergeCell ref="AG37:AI37"/>
    <mergeCell ref="AJ37:AM37"/>
    <mergeCell ref="AN37:AQ37"/>
    <mergeCell ref="AR37:AU37"/>
    <mergeCell ref="AV34:AZ34"/>
    <mergeCell ref="P35:V35"/>
    <mergeCell ref="AG35:AI35"/>
    <mergeCell ref="AJ35:AM35"/>
    <mergeCell ref="AN35:AQ35"/>
    <mergeCell ref="AR35:AU35"/>
    <mergeCell ref="P34:V34"/>
    <mergeCell ref="W34:Y38"/>
    <mergeCell ref="Z34:AF38"/>
    <mergeCell ref="AV30:AZ30"/>
    <mergeCell ref="B31:K33"/>
    <mergeCell ref="L31:O33"/>
    <mergeCell ref="P31:V31"/>
    <mergeCell ref="W31:Y32"/>
    <mergeCell ref="Z31:AF32"/>
    <mergeCell ref="AG31:AI31"/>
    <mergeCell ref="B30:K30"/>
    <mergeCell ref="L30:O30"/>
    <mergeCell ref="P30:V30"/>
    <mergeCell ref="W30:Y30"/>
    <mergeCell ref="Z30:AF30"/>
    <mergeCell ref="AG30:AI30"/>
    <mergeCell ref="L28:O29"/>
    <mergeCell ref="P28:V29"/>
    <mergeCell ref="AJ28:AM29"/>
    <mergeCell ref="AN28:AQ29"/>
    <mergeCell ref="AR28:AU29"/>
    <mergeCell ref="AV28:AZ29"/>
    <mergeCell ref="AV33:AZ33"/>
    <mergeCell ref="AV31:AZ31"/>
    <mergeCell ref="AV32:AZ32"/>
    <mergeCell ref="P33:V33"/>
    <mergeCell ref="W33:AF33"/>
    <mergeCell ref="AG33:AI33"/>
    <mergeCell ref="AJ33:AM33"/>
    <mergeCell ref="AN33:AQ33"/>
    <mergeCell ref="AR33:AU33"/>
    <mergeCell ref="AJ31:AM31"/>
    <mergeCell ref="AN31:AQ31"/>
    <mergeCell ref="AR31:AU31"/>
    <mergeCell ref="P32:V32"/>
    <mergeCell ref="B22:AZ22"/>
    <mergeCell ref="C23:AZ23"/>
    <mergeCell ref="B24:BJ24"/>
    <mergeCell ref="B25:AZ25"/>
    <mergeCell ref="B27:K29"/>
    <mergeCell ref="L27:V27"/>
    <mergeCell ref="W27:Y29"/>
    <mergeCell ref="Z27:AF29"/>
    <mergeCell ref="AG27:AI29"/>
    <mergeCell ref="AJ27:AZ27"/>
    <mergeCell ref="B21:Y21"/>
    <mergeCell ref="Z21:AB21"/>
    <mergeCell ref="AC21:AH21"/>
    <mergeCell ref="AI21:AN21"/>
    <mergeCell ref="AO21:AT21"/>
    <mergeCell ref="AU21:AZ21"/>
    <mergeCell ref="B20:Y20"/>
    <mergeCell ref="Z20:AB20"/>
    <mergeCell ref="AC20:AH20"/>
    <mergeCell ref="AI20:AN20"/>
    <mergeCell ref="AO20:AT20"/>
    <mergeCell ref="AU20:AZ20"/>
    <mergeCell ref="B19:Y19"/>
    <mergeCell ref="Z19:AB19"/>
    <mergeCell ref="AC19:AH19"/>
    <mergeCell ref="AI19:AN19"/>
    <mergeCell ref="AO19:AT19"/>
    <mergeCell ref="AU19:AZ19"/>
    <mergeCell ref="B18:Y18"/>
    <mergeCell ref="Z18:AB18"/>
    <mergeCell ref="AC18:AH18"/>
    <mergeCell ref="AI18:AN18"/>
    <mergeCell ref="AO18:AT18"/>
    <mergeCell ref="AU18:AZ18"/>
    <mergeCell ref="B17:Y17"/>
    <mergeCell ref="Z17:AB17"/>
    <mergeCell ref="AC17:AH17"/>
    <mergeCell ref="AI17:AN17"/>
    <mergeCell ref="AO17:AT17"/>
    <mergeCell ref="AU17:AZ17"/>
    <mergeCell ref="N10:BB10"/>
    <mergeCell ref="B11:Y13"/>
    <mergeCell ref="Z11:AB13"/>
    <mergeCell ref="AC11:AZ11"/>
    <mergeCell ref="AC12:AH13"/>
    <mergeCell ref="AI12:AN13"/>
    <mergeCell ref="AO12:AT13"/>
    <mergeCell ref="AU12:AZ13"/>
    <mergeCell ref="A2:AZ2"/>
    <mergeCell ref="A4:K4"/>
    <mergeCell ref="L4:AZ4"/>
    <mergeCell ref="L5:AZ5"/>
    <mergeCell ref="L6:AZ6"/>
    <mergeCell ref="B9:AS9"/>
    <mergeCell ref="B16:Y16"/>
    <mergeCell ref="Z16:AB16"/>
    <mergeCell ref="AC16:AH16"/>
    <mergeCell ref="AI16:AN16"/>
    <mergeCell ref="AO16:AT16"/>
    <mergeCell ref="AU16:AZ16"/>
    <mergeCell ref="B15:Y15"/>
    <mergeCell ref="Z15:AB15"/>
    <mergeCell ref="AC15:AH15"/>
    <mergeCell ref="AI15:AN15"/>
    <mergeCell ref="AO15:AT15"/>
    <mergeCell ref="AU15:AZ15"/>
    <mergeCell ref="B14:Y14"/>
    <mergeCell ref="Z14:AB14"/>
    <mergeCell ref="AC14:AH14"/>
    <mergeCell ref="AI14:AN14"/>
    <mergeCell ref="AO14:AT14"/>
    <mergeCell ref="AU14:AZ14"/>
  </mergeCells>
  <pageMargins left="0" right="0" top="0" bottom="0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0"/>
  <sheetViews>
    <sheetView showGridLines="0" topLeftCell="B4" zoomScaleNormal="100" zoomScaleSheetLayoutView="100" workbookViewId="0">
      <selection activeCell="Q149" sqref="Q149:R149"/>
    </sheetView>
  </sheetViews>
  <sheetFormatPr defaultColWidth="0.88671875" defaultRowHeight="13.8" x14ac:dyDescent="0.25"/>
  <cols>
    <col min="1" max="52" width="3.88671875" style="107" customWidth="1"/>
    <col min="53" max="16384" width="0.88671875" style="35"/>
  </cols>
  <sheetData>
    <row r="1" spans="1:53" ht="40.5" customHeight="1" x14ac:dyDescent="0.25">
      <c r="A1" s="752" t="s">
        <v>473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AQ1" s="752"/>
      <c r="AR1" s="752"/>
      <c r="AS1" s="752"/>
      <c r="AT1" s="752"/>
      <c r="AU1" s="752"/>
      <c r="AV1" s="752"/>
      <c r="AW1" s="752"/>
      <c r="AX1" s="752"/>
      <c r="AY1" s="752"/>
      <c r="AZ1" s="752"/>
      <c r="BA1" s="2"/>
    </row>
    <row r="2" spans="1:53" s="3" customFormat="1" ht="1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</row>
    <row r="3" spans="1:53" ht="15" customHeight="1" x14ac:dyDescent="0.25">
      <c r="A3" s="753" t="s">
        <v>314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322" t="s">
        <v>546</v>
      </c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1"/>
    </row>
    <row r="4" spans="1:53" ht="15" customHeight="1" x14ac:dyDescent="0.2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4"/>
      <c r="AN4" s="754"/>
      <c r="AO4" s="754"/>
      <c r="AP4" s="754"/>
      <c r="AQ4" s="754"/>
      <c r="AR4" s="754"/>
      <c r="AS4" s="754"/>
      <c r="AT4" s="754"/>
      <c r="AU4" s="754"/>
      <c r="AV4" s="754"/>
      <c r="AW4" s="754"/>
      <c r="AX4" s="754"/>
      <c r="AY4" s="754"/>
      <c r="AZ4" s="754"/>
      <c r="BA4" s="4"/>
    </row>
    <row r="5" spans="1:53" ht="15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556" t="s">
        <v>1</v>
      </c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"/>
    </row>
    <row r="6" spans="1:53" s="3" customFormat="1" ht="15" customHeight="1" x14ac:dyDescent="0.25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 t="s">
        <v>287</v>
      </c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6"/>
    </row>
    <row r="7" spans="1:53" ht="15" customHeight="1" x14ac:dyDescent="0.25"/>
    <row r="8" spans="1:53" s="7" customFormat="1" x14ac:dyDescent="0.25">
      <c r="A8" s="110"/>
      <c r="B8" s="755" t="s">
        <v>76</v>
      </c>
      <c r="C8" s="755"/>
      <c r="D8" s="755"/>
      <c r="E8" s="755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755"/>
      <c r="R8" s="755"/>
      <c r="S8" s="755"/>
      <c r="T8" s="755"/>
      <c r="U8" s="755"/>
      <c r="V8" s="755"/>
      <c r="W8" s="755"/>
      <c r="X8" s="755"/>
      <c r="Y8" s="755"/>
      <c r="Z8" s="755"/>
      <c r="AA8" s="755"/>
      <c r="AB8" s="755"/>
      <c r="AC8" s="755"/>
      <c r="AD8" s="755"/>
      <c r="AE8" s="755"/>
      <c r="AF8" s="755"/>
      <c r="AG8" s="755"/>
      <c r="AH8" s="755"/>
      <c r="AI8" s="755"/>
      <c r="AJ8" s="755"/>
      <c r="AK8" s="755"/>
      <c r="AL8" s="755"/>
      <c r="AM8" s="755"/>
      <c r="AN8" s="755"/>
      <c r="AO8" s="755"/>
      <c r="AP8" s="755"/>
      <c r="AQ8" s="755"/>
      <c r="AR8" s="755"/>
      <c r="AS8" s="755"/>
      <c r="AT8" s="109"/>
      <c r="AU8" s="109"/>
      <c r="AV8" s="109"/>
      <c r="AW8" s="109"/>
      <c r="AX8" s="109"/>
      <c r="AY8" s="109"/>
      <c r="AZ8" s="109"/>
    </row>
    <row r="9" spans="1:53" s="7" customFormat="1" ht="16.8" customHeight="1" x14ac:dyDescent="0.3">
      <c r="A9" s="110"/>
      <c r="B9" s="411" t="s">
        <v>562</v>
      </c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110"/>
      <c r="AR9" s="110"/>
      <c r="AS9" s="110"/>
      <c r="AT9" s="110"/>
      <c r="AU9" s="110"/>
      <c r="AV9" s="110"/>
      <c r="AW9" s="110"/>
      <c r="AX9" s="110"/>
      <c r="AY9" s="110"/>
      <c r="AZ9" s="110"/>
    </row>
    <row r="10" spans="1:53" s="7" customFormat="1" ht="24.9" customHeight="1" x14ac:dyDescent="0.25">
      <c r="A10" s="110"/>
      <c r="B10" s="341" t="s">
        <v>3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2"/>
      <c r="Z10" s="347" t="s">
        <v>70</v>
      </c>
      <c r="AA10" s="341"/>
      <c r="AB10" s="342"/>
      <c r="AC10" s="352" t="s">
        <v>5</v>
      </c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</row>
    <row r="11" spans="1:53" s="7" customFormat="1" ht="24.9" customHeight="1" x14ac:dyDescent="0.25">
      <c r="A11" s="110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4"/>
      <c r="Z11" s="348"/>
      <c r="AA11" s="343"/>
      <c r="AB11" s="344"/>
      <c r="AC11" s="347" t="s">
        <v>625</v>
      </c>
      <c r="AD11" s="341"/>
      <c r="AE11" s="341"/>
      <c r="AF11" s="341"/>
      <c r="AG11" s="341"/>
      <c r="AH11" s="341"/>
      <c r="AI11" s="341"/>
      <c r="AJ11" s="342"/>
      <c r="AK11" s="414" t="s">
        <v>626</v>
      </c>
      <c r="AL11" s="414"/>
      <c r="AM11" s="414"/>
      <c r="AN11" s="414"/>
      <c r="AO11" s="414"/>
      <c r="AP11" s="414"/>
      <c r="AQ11" s="414"/>
      <c r="AR11" s="414"/>
      <c r="AS11" s="341" t="s">
        <v>627</v>
      </c>
      <c r="AT11" s="341"/>
      <c r="AU11" s="341"/>
      <c r="AV11" s="341"/>
      <c r="AW11" s="341"/>
      <c r="AX11" s="341"/>
      <c r="AY11" s="341"/>
      <c r="AZ11" s="341"/>
    </row>
    <row r="12" spans="1:53" s="7" customFormat="1" ht="24.9" customHeight="1" x14ac:dyDescent="0.25">
      <c r="A12" s="110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6"/>
      <c r="Z12" s="420"/>
      <c r="AA12" s="345"/>
      <c r="AB12" s="346"/>
      <c r="AC12" s="420"/>
      <c r="AD12" s="345"/>
      <c r="AE12" s="345"/>
      <c r="AF12" s="345"/>
      <c r="AG12" s="345"/>
      <c r="AH12" s="345"/>
      <c r="AI12" s="345"/>
      <c r="AJ12" s="346"/>
      <c r="AK12" s="414"/>
      <c r="AL12" s="414"/>
      <c r="AM12" s="414"/>
      <c r="AN12" s="414"/>
      <c r="AO12" s="414"/>
      <c r="AP12" s="414"/>
      <c r="AQ12" s="414"/>
      <c r="AR12" s="414"/>
      <c r="AS12" s="345"/>
      <c r="AT12" s="345"/>
      <c r="AU12" s="345"/>
      <c r="AV12" s="345"/>
      <c r="AW12" s="345"/>
      <c r="AX12" s="345"/>
      <c r="AY12" s="345"/>
      <c r="AZ12" s="345"/>
    </row>
    <row r="13" spans="1:53" s="9" customFormat="1" ht="15" customHeight="1" thickBot="1" x14ac:dyDescent="0.35">
      <c r="A13" s="108"/>
      <c r="B13" s="421">
        <v>1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2"/>
      <c r="Z13" s="435" t="s">
        <v>73</v>
      </c>
      <c r="AA13" s="421"/>
      <c r="AB13" s="422"/>
      <c r="AC13" s="435" t="s">
        <v>9</v>
      </c>
      <c r="AD13" s="421"/>
      <c r="AE13" s="421"/>
      <c r="AF13" s="421"/>
      <c r="AG13" s="421"/>
      <c r="AH13" s="421"/>
      <c r="AI13" s="421"/>
      <c r="AJ13" s="422"/>
      <c r="AK13" s="435" t="s">
        <v>10</v>
      </c>
      <c r="AL13" s="421"/>
      <c r="AM13" s="421"/>
      <c r="AN13" s="421"/>
      <c r="AO13" s="421"/>
      <c r="AP13" s="421"/>
      <c r="AQ13" s="421"/>
      <c r="AR13" s="422"/>
      <c r="AS13" s="435" t="s">
        <v>11</v>
      </c>
      <c r="AT13" s="421"/>
      <c r="AU13" s="421"/>
      <c r="AV13" s="421"/>
      <c r="AW13" s="421"/>
      <c r="AX13" s="421"/>
      <c r="AY13" s="421"/>
      <c r="AZ13" s="421"/>
      <c r="BA13" s="28"/>
    </row>
    <row r="14" spans="1:53" s="9" customFormat="1" ht="27" customHeight="1" x14ac:dyDescent="0.3">
      <c r="A14" s="108"/>
      <c r="B14" s="758" t="s">
        <v>382</v>
      </c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9"/>
      <c r="Z14" s="405" t="s">
        <v>223</v>
      </c>
      <c r="AA14" s="406"/>
      <c r="AB14" s="406"/>
      <c r="AC14" s="756"/>
      <c r="AD14" s="756"/>
      <c r="AE14" s="756"/>
      <c r="AF14" s="756"/>
      <c r="AG14" s="756"/>
      <c r="AH14" s="756"/>
      <c r="AI14" s="756"/>
      <c r="AJ14" s="756"/>
      <c r="AK14" s="756"/>
      <c r="AL14" s="756"/>
      <c r="AM14" s="756"/>
      <c r="AN14" s="756"/>
      <c r="AO14" s="756"/>
      <c r="AP14" s="756"/>
      <c r="AQ14" s="756"/>
      <c r="AR14" s="756"/>
      <c r="AS14" s="756"/>
      <c r="AT14" s="756"/>
      <c r="AU14" s="756"/>
      <c r="AV14" s="756"/>
      <c r="AW14" s="756"/>
      <c r="AX14" s="756"/>
      <c r="AY14" s="756"/>
      <c r="AZ14" s="757"/>
      <c r="BA14" s="28"/>
    </row>
    <row r="15" spans="1:53" s="9" customFormat="1" ht="30" customHeight="1" x14ac:dyDescent="0.25">
      <c r="A15" s="108"/>
      <c r="B15" s="760" t="s">
        <v>383</v>
      </c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2"/>
      <c r="Z15" s="416" t="s">
        <v>225</v>
      </c>
      <c r="AA15" s="417"/>
      <c r="AB15" s="417"/>
      <c r="AC15" s="420"/>
      <c r="AD15" s="345"/>
      <c r="AE15" s="345"/>
      <c r="AF15" s="345"/>
      <c r="AG15" s="345"/>
      <c r="AH15" s="345"/>
      <c r="AI15" s="345"/>
      <c r="AJ15" s="346"/>
      <c r="AK15" s="420"/>
      <c r="AL15" s="345"/>
      <c r="AM15" s="345"/>
      <c r="AN15" s="345"/>
      <c r="AO15" s="345"/>
      <c r="AP15" s="345"/>
      <c r="AQ15" s="345"/>
      <c r="AR15" s="346"/>
      <c r="AS15" s="420"/>
      <c r="AT15" s="345"/>
      <c r="AU15" s="345"/>
      <c r="AV15" s="345"/>
      <c r="AW15" s="345"/>
      <c r="AX15" s="345"/>
      <c r="AY15" s="345"/>
      <c r="AZ15" s="751"/>
      <c r="BA15" s="28"/>
    </row>
    <row r="16" spans="1:53" s="9" customFormat="1" ht="18" customHeight="1" x14ac:dyDescent="0.25">
      <c r="A16" s="108"/>
      <c r="B16" s="760" t="s">
        <v>450</v>
      </c>
      <c r="C16" s="761"/>
      <c r="D16" s="761"/>
      <c r="E16" s="761"/>
      <c r="F16" s="761"/>
      <c r="G16" s="761"/>
      <c r="H16" s="761"/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762"/>
      <c r="Z16" s="416" t="s">
        <v>237</v>
      </c>
      <c r="AA16" s="417"/>
      <c r="AB16" s="418"/>
      <c r="AC16" s="763">
        <f>AC31</f>
        <v>341999.99705000001</v>
      </c>
      <c r="AD16" s="414"/>
      <c r="AE16" s="414"/>
      <c r="AF16" s="414"/>
      <c r="AG16" s="414"/>
      <c r="AH16" s="414"/>
      <c r="AI16" s="414"/>
      <c r="AJ16" s="414"/>
      <c r="AK16" s="763">
        <f>AK31</f>
        <v>0</v>
      </c>
      <c r="AL16" s="414"/>
      <c r="AM16" s="414"/>
      <c r="AN16" s="414"/>
      <c r="AO16" s="414"/>
      <c r="AP16" s="414"/>
      <c r="AQ16" s="414"/>
      <c r="AR16" s="414"/>
      <c r="AS16" s="763">
        <f>AS31</f>
        <v>0</v>
      </c>
      <c r="AT16" s="414"/>
      <c r="AU16" s="414"/>
      <c r="AV16" s="414"/>
      <c r="AW16" s="414"/>
      <c r="AX16" s="414"/>
      <c r="AY16" s="414"/>
      <c r="AZ16" s="764"/>
    </row>
    <row r="17" spans="1:52" s="10" customFormat="1" ht="27.75" customHeight="1" x14ac:dyDescent="0.25">
      <c r="A17" s="110"/>
      <c r="B17" s="758" t="s">
        <v>384</v>
      </c>
      <c r="C17" s="758"/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9"/>
      <c r="Z17" s="416" t="s">
        <v>241</v>
      </c>
      <c r="AA17" s="417"/>
      <c r="AB17" s="417"/>
      <c r="AC17" s="420"/>
      <c r="AD17" s="345"/>
      <c r="AE17" s="345"/>
      <c r="AF17" s="345"/>
      <c r="AG17" s="345"/>
      <c r="AH17" s="345"/>
      <c r="AI17" s="345"/>
      <c r="AJ17" s="346"/>
      <c r="AK17" s="420"/>
      <c r="AL17" s="345"/>
      <c r="AM17" s="345"/>
      <c r="AN17" s="345"/>
      <c r="AO17" s="345"/>
      <c r="AP17" s="345"/>
      <c r="AQ17" s="345"/>
      <c r="AR17" s="346"/>
      <c r="AS17" s="420"/>
      <c r="AT17" s="345"/>
      <c r="AU17" s="345"/>
      <c r="AV17" s="345"/>
      <c r="AW17" s="345"/>
      <c r="AX17" s="345"/>
      <c r="AY17" s="345"/>
      <c r="AZ17" s="751"/>
    </row>
    <row r="18" spans="1:52" s="10" customFormat="1" ht="28.5" customHeight="1" x14ac:dyDescent="0.25">
      <c r="A18" s="110"/>
      <c r="B18" s="760" t="s">
        <v>385</v>
      </c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1"/>
      <c r="Y18" s="762"/>
      <c r="Z18" s="416" t="s">
        <v>252</v>
      </c>
      <c r="AA18" s="417"/>
      <c r="AB18" s="417"/>
      <c r="AC18" s="420"/>
      <c r="AD18" s="345"/>
      <c r="AE18" s="345"/>
      <c r="AF18" s="345"/>
      <c r="AG18" s="345"/>
      <c r="AH18" s="345"/>
      <c r="AI18" s="345"/>
      <c r="AJ18" s="346"/>
      <c r="AK18" s="420"/>
      <c r="AL18" s="345"/>
      <c r="AM18" s="345"/>
      <c r="AN18" s="345"/>
      <c r="AO18" s="345"/>
      <c r="AP18" s="345"/>
      <c r="AQ18" s="345"/>
      <c r="AR18" s="346"/>
      <c r="AS18" s="420"/>
      <c r="AT18" s="345"/>
      <c r="AU18" s="345"/>
      <c r="AV18" s="345"/>
      <c r="AW18" s="345"/>
      <c r="AX18" s="345"/>
      <c r="AY18" s="345"/>
      <c r="AZ18" s="751"/>
    </row>
    <row r="19" spans="1:52" s="10" customFormat="1" ht="29.25" customHeight="1" x14ac:dyDescent="0.25">
      <c r="A19" s="110"/>
      <c r="B19" s="441" t="s">
        <v>451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2"/>
      <c r="Z19" s="443" t="s">
        <v>272</v>
      </c>
      <c r="AA19" s="444"/>
      <c r="AB19" s="445"/>
      <c r="AC19" s="420"/>
      <c r="AD19" s="345"/>
      <c r="AE19" s="345"/>
      <c r="AF19" s="345"/>
      <c r="AG19" s="345"/>
      <c r="AH19" s="345"/>
      <c r="AI19" s="345"/>
      <c r="AJ19" s="346"/>
      <c r="AK19" s="420"/>
      <c r="AL19" s="345"/>
      <c r="AM19" s="345"/>
      <c r="AN19" s="345"/>
      <c r="AO19" s="345"/>
      <c r="AP19" s="345"/>
      <c r="AQ19" s="345"/>
      <c r="AR19" s="346"/>
      <c r="AS19" s="420"/>
      <c r="AT19" s="345"/>
      <c r="AU19" s="345"/>
      <c r="AV19" s="345"/>
      <c r="AW19" s="345"/>
      <c r="AX19" s="345"/>
      <c r="AY19" s="345"/>
      <c r="AZ19" s="751"/>
    </row>
    <row r="20" spans="1:52" s="7" customFormat="1" ht="18" customHeight="1" thickBot="1" x14ac:dyDescent="0.3">
      <c r="A20" s="110"/>
      <c r="B20" s="446" t="s">
        <v>57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8"/>
      <c r="Z20" s="449" t="s">
        <v>244</v>
      </c>
      <c r="AA20" s="450"/>
      <c r="AB20" s="451"/>
      <c r="AC20" s="765">
        <f>SUM(AC16:AC19)</f>
        <v>341999.99705000001</v>
      </c>
      <c r="AD20" s="350"/>
      <c r="AE20" s="350"/>
      <c r="AF20" s="350"/>
      <c r="AG20" s="350"/>
      <c r="AH20" s="350"/>
      <c r="AI20" s="350"/>
      <c r="AJ20" s="351"/>
      <c r="AK20" s="765">
        <f t="shared" ref="AK20" si="0">SUM(AK16:AK19)</f>
        <v>0</v>
      </c>
      <c r="AL20" s="350"/>
      <c r="AM20" s="350"/>
      <c r="AN20" s="350"/>
      <c r="AO20" s="350"/>
      <c r="AP20" s="350"/>
      <c r="AQ20" s="350"/>
      <c r="AR20" s="351"/>
      <c r="AS20" s="765">
        <f t="shared" ref="AS20" si="1">SUM(AS16:AS19)</f>
        <v>0</v>
      </c>
      <c r="AT20" s="350"/>
      <c r="AU20" s="350"/>
      <c r="AV20" s="350"/>
      <c r="AW20" s="350"/>
      <c r="AX20" s="350"/>
      <c r="AY20" s="350"/>
      <c r="AZ20" s="351"/>
    </row>
    <row r="21" spans="1:52" s="7" customFormat="1" ht="18" customHeight="1" x14ac:dyDescent="0.25">
      <c r="A21" s="110"/>
      <c r="B21" s="768" t="s">
        <v>430</v>
      </c>
      <c r="C21" s="769"/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69"/>
      <c r="P21" s="769"/>
      <c r="Q21" s="769"/>
      <c r="R21" s="769"/>
      <c r="S21" s="769"/>
      <c r="T21" s="769"/>
      <c r="U21" s="769"/>
      <c r="V21" s="769"/>
      <c r="W21" s="769"/>
      <c r="X21" s="769"/>
      <c r="Y21" s="769"/>
      <c r="Z21" s="769"/>
      <c r="AA21" s="769"/>
      <c r="AB21" s="769"/>
      <c r="AC21" s="769"/>
      <c r="AD21" s="769"/>
      <c r="AE21" s="769"/>
      <c r="AF21" s="769"/>
      <c r="AG21" s="769"/>
      <c r="AH21" s="769"/>
      <c r="AI21" s="769"/>
      <c r="AJ21" s="769"/>
      <c r="AK21" s="769"/>
      <c r="AL21" s="769"/>
      <c r="AM21" s="769"/>
      <c r="AN21" s="769"/>
      <c r="AO21" s="769"/>
      <c r="AP21" s="769"/>
      <c r="AQ21" s="769"/>
      <c r="AR21" s="769"/>
      <c r="AS21" s="769"/>
      <c r="AT21" s="769"/>
      <c r="AU21" s="769"/>
      <c r="AV21" s="769"/>
      <c r="AW21" s="769"/>
      <c r="AX21" s="769"/>
      <c r="AY21" s="769"/>
      <c r="AZ21" s="769"/>
    </row>
    <row r="22" spans="1:52" s="38" customFormat="1" x14ac:dyDescent="0.25">
      <c r="A22" s="11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</row>
    <row r="23" spans="1:52" s="38" customFormat="1" ht="20.25" customHeight="1" x14ac:dyDescent="0.25">
      <c r="A23" s="117"/>
      <c r="B23" s="766" t="s">
        <v>401</v>
      </c>
      <c r="C23" s="766"/>
      <c r="D23" s="766"/>
      <c r="E23" s="766"/>
      <c r="F23" s="766"/>
      <c r="G23" s="766"/>
      <c r="H23" s="766"/>
      <c r="I23" s="766"/>
      <c r="J23" s="766"/>
      <c r="K23" s="766"/>
      <c r="L23" s="766"/>
      <c r="M23" s="766"/>
      <c r="N23" s="766"/>
      <c r="O23" s="766"/>
      <c r="P23" s="766"/>
      <c r="Q23" s="766"/>
      <c r="R23" s="766"/>
      <c r="S23" s="766"/>
      <c r="T23" s="766"/>
      <c r="U23" s="766"/>
      <c r="V23" s="766"/>
      <c r="W23" s="766"/>
      <c r="X23" s="766"/>
      <c r="Y23" s="766"/>
      <c r="Z23" s="766"/>
      <c r="AA23" s="766"/>
      <c r="AB23" s="766"/>
      <c r="AC23" s="766"/>
      <c r="AD23" s="766"/>
      <c r="AE23" s="766"/>
      <c r="AF23" s="766"/>
      <c r="AG23" s="766"/>
      <c r="AH23" s="766"/>
      <c r="AI23" s="766"/>
      <c r="AJ23" s="766"/>
      <c r="AK23" s="766"/>
      <c r="AL23" s="766"/>
      <c r="AM23" s="766"/>
      <c r="AN23" s="766"/>
      <c r="AO23" s="766"/>
      <c r="AP23" s="766"/>
      <c r="AQ23" s="766"/>
      <c r="AR23" s="766"/>
      <c r="AS23" s="766"/>
      <c r="AT23" s="766"/>
      <c r="AU23" s="766"/>
      <c r="AV23" s="766"/>
      <c r="AW23" s="766"/>
      <c r="AX23" s="766"/>
      <c r="AY23" s="766"/>
      <c r="AZ23" s="766"/>
    </row>
    <row r="24" spans="1:52" s="38" customFormat="1" x14ac:dyDescent="0.25">
      <c r="A24" s="117"/>
      <c r="B24" s="341" t="s">
        <v>3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2"/>
      <c r="Z24" s="347" t="s">
        <v>70</v>
      </c>
      <c r="AA24" s="341"/>
      <c r="AB24" s="342"/>
      <c r="AC24" s="352" t="s">
        <v>5</v>
      </c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</row>
    <row r="25" spans="1:52" s="38" customFormat="1" ht="30" customHeight="1" x14ac:dyDescent="0.25">
      <c r="A25" s="117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4"/>
      <c r="Z25" s="348"/>
      <c r="AA25" s="343"/>
      <c r="AB25" s="344"/>
      <c r="AC25" s="347" t="s">
        <v>625</v>
      </c>
      <c r="AD25" s="341"/>
      <c r="AE25" s="341"/>
      <c r="AF25" s="341"/>
      <c r="AG25" s="341"/>
      <c r="AH25" s="341"/>
      <c r="AI25" s="341"/>
      <c r="AJ25" s="342"/>
      <c r="AK25" s="414" t="s">
        <v>626</v>
      </c>
      <c r="AL25" s="414"/>
      <c r="AM25" s="414"/>
      <c r="AN25" s="414"/>
      <c r="AO25" s="414"/>
      <c r="AP25" s="414"/>
      <c r="AQ25" s="414"/>
      <c r="AR25" s="414"/>
      <c r="AS25" s="341" t="s">
        <v>627</v>
      </c>
      <c r="AT25" s="341"/>
      <c r="AU25" s="341"/>
      <c r="AV25" s="341"/>
      <c r="AW25" s="341"/>
      <c r="AX25" s="341"/>
      <c r="AY25" s="341"/>
      <c r="AZ25" s="341"/>
    </row>
    <row r="26" spans="1:52" s="38" customFormat="1" x14ac:dyDescent="0.25">
      <c r="A26" s="117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6"/>
      <c r="Z26" s="420"/>
      <c r="AA26" s="345"/>
      <c r="AB26" s="346"/>
      <c r="AC26" s="420"/>
      <c r="AD26" s="345"/>
      <c r="AE26" s="345"/>
      <c r="AF26" s="345"/>
      <c r="AG26" s="345"/>
      <c r="AH26" s="345"/>
      <c r="AI26" s="345"/>
      <c r="AJ26" s="346"/>
      <c r="AK26" s="414"/>
      <c r="AL26" s="414"/>
      <c r="AM26" s="414"/>
      <c r="AN26" s="414"/>
      <c r="AO26" s="414"/>
      <c r="AP26" s="414"/>
      <c r="AQ26" s="414"/>
      <c r="AR26" s="414"/>
      <c r="AS26" s="345"/>
      <c r="AT26" s="345"/>
      <c r="AU26" s="345"/>
      <c r="AV26" s="345"/>
      <c r="AW26" s="345"/>
      <c r="AX26" s="345"/>
      <c r="AY26" s="345"/>
      <c r="AZ26" s="345"/>
    </row>
    <row r="27" spans="1:52" s="38" customFormat="1" x14ac:dyDescent="0.25">
      <c r="A27" s="117"/>
      <c r="B27" s="421">
        <v>1</v>
      </c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2"/>
      <c r="Z27" s="435" t="s">
        <v>73</v>
      </c>
      <c r="AA27" s="421"/>
      <c r="AB27" s="421"/>
      <c r="AC27" s="435" t="s">
        <v>9</v>
      </c>
      <c r="AD27" s="421"/>
      <c r="AE27" s="421"/>
      <c r="AF27" s="421"/>
      <c r="AG27" s="421"/>
      <c r="AH27" s="421"/>
      <c r="AI27" s="421"/>
      <c r="AJ27" s="422"/>
      <c r="AK27" s="435" t="s">
        <v>10</v>
      </c>
      <c r="AL27" s="421"/>
      <c r="AM27" s="421"/>
      <c r="AN27" s="421"/>
      <c r="AO27" s="421"/>
      <c r="AP27" s="421"/>
      <c r="AQ27" s="421"/>
      <c r="AR27" s="422"/>
      <c r="AS27" s="435" t="s">
        <v>11</v>
      </c>
      <c r="AT27" s="421"/>
      <c r="AU27" s="421"/>
      <c r="AV27" s="421"/>
      <c r="AW27" s="421"/>
      <c r="AX27" s="421"/>
      <c r="AY27" s="421"/>
      <c r="AZ27" s="421"/>
    </row>
    <row r="28" spans="1:52" s="38" customFormat="1" ht="14.4" x14ac:dyDescent="0.25">
      <c r="A28" s="117"/>
      <c r="B28" s="441" t="s">
        <v>402</v>
      </c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2"/>
      <c r="Z28" s="443" t="s">
        <v>27</v>
      </c>
      <c r="AA28" s="444"/>
      <c r="AB28" s="445"/>
      <c r="AC28" s="767">
        <f>AC39</f>
        <v>289756.55</v>
      </c>
      <c r="AD28" s="658"/>
      <c r="AE28" s="658"/>
      <c r="AF28" s="658"/>
      <c r="AG28" s="658"/>
      <c r="AH28" s="658"/>
      <c r="AI28" s="658"/>
      <c r="AJ28" s="659"/>
      <c r="AK28" s="767">
        <f>AK39</f>
        <v>0</v>
      </c>
      <c r="AL28" s="658"/>
      <c r="AM28" s="658"/>
      <c r="AN28" s="658"/>
      <c r="AO28" s="658"/>
      <c r="AP28" s="658"/>
      <c r="AQ28" s="658"/>
      <c r="AR28" s="659"/>
      <c r="AS28" s="767">
        <f>AS39</f>
        <v>0</v>
      </c>
      <c r="AT28" s="658"/>
      <c r="AU28" s="658"/>
      <c r="AV28" s="658"/>
      <c r="AW28" s="658"/>
      <c r="AX28" s="658"/>
      <c r="AY28" s="658"/>
      <c r="AZ28" s="659"/>
    </row>
    <row r="29" spans="1:52" s="38" customFormat="1" ht="14.4" x14ac:dyDescent="0.25">
      <c r="A29" s="117"/>
      <c r="B29" s="441" t="s">
        <v>403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2"/>
      <c r="Z29" s="443" t="s">
        <v>28</v>
      </c>
      <c r="AA29" s="444"/>
      <c r="AB29" s="445"/>
      <c r="AC29" s="767">
        <f>AC79</f>
        <v>52243.447050000002</v>
      </c>
      <c r="AD29" s="658"/>
      <c r="AE29" s="658"/>
      <c r="AF29" s="658"/>
      <c r="AG29" s="658"/>
      <c r="AH29" s="658"/>
      <c r="AI29" s="658"/>
      <c r="AJ29" s="659"/>
      <c r="AK29" s="767">
        <f>AK79</f>
        <v>0</v>
      </c>
      <c r="AL29" s="658"/>
      <c r="AM29" s="658"/>
      <c r="AN29" s="658"/>
      <c r="AO29" s="658"/>
      <c r="AP29" s="658"/>
      <c r="AQ29" s="658"/>
      <c r="AR29" s="659"/>
      <c r="AS29" s="767">
        <f>AS79</f>
        <v>0</v>
      </c>
      <c r="AT29" s="658"/>
      <c r="AU29" s="658"/>
      <c r="AV29" s="658"/>
      <c r="AW29" s="658"/>
      <c r="AX29" s="658"/>
      <c r="AY29" s="658"/>
      <c r="AZ29" s="659"/>
    </row>
    <row r="30" spans="1:52" s="38" customFormat="1" x14ac:dyDescent="0.25">
      <c r="A30" s="117"/>
      <c r="B30" s="760" t="s">
        <v>249</v>
      </c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2"/>
      <c r="Z30" s="443" t="s">
        <v>29</v>
      </c>
      <c r="AA30" s="444"/>
      <c r="AB30" s="445"/>
      <c r="AC30" s="198"/>
      <c r="AD30" s="199"/>
      <c r="AE30" s="199"/>
      <c r="AF30" s="199"/>
      <c r="AG30" s="199"/>
      <c r="AH30" s="199"/>
      <c r="AI30" s="199"/>
      <c r="AJ30" s="200"/>
      <c r="AK30" s="198"/>
      <c r="AL30" s="199"/>
      <c r="AM30" s="199"/>
      <c r="AN30" s="199"/>
      <c r="AO30" s="199"/>
      <c r="AP30" s="199"/>
      <c r="AQ30" s="199"/>
      <c r="AR30" s="200"/>
      <c r="AS30" s="198"/>
      <c r="AT30" s="199"/>
      <c r="AU30" s="199"/>
      <c r="AV30" s="199"/>
      <c r="AW30" s="199"/>
      <c r="AX30" s="199"/>
      <c r="AY30" s="199"/>
      <c r="AZ30" s="208"/>
    </row>
    <row r="31" spans="1:52" s="7" customFormat="1" ht="15" customHeight="1" thickBot="1" x14ac:dyDescent="0.3">
      <c r="A31" s="110"/>
      <c r="B31" s="446" t="s">
        <v>57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770"/>
      <c r="Z31" s="426"/>
      <c r="AA31" s="427"/>
      <c r="AB31" s="428"/>
      <c r="AC31" s="767">
        <f>SUM(AC28:AC30)</f>
        <v>341999.99705000001</v>
      </c>
      <c r="AD31" s="658"/>
      <c r="AE31" s="658"/>
      <c r="AF31" s="658"/>
      <c r="AG31" s="658"/>
      <c r="AH31" s="658"/>
      <c r="AI31" s="658"/>
      <c r="AJ31" s="659"/>
      <c r="AK31" s="767">
        <f>SUM(AK28:AK30)</f>
        <v>0</v>
      </c>
      <c r="AL31" s="658"/>
      <c r="AM31" s="658"/>
      <c r="AN31" s="658"/>
      <c r="AO31" s="658"/>
      <c r="AP31" s="658"/>
      <c r="AQ31" s="658"/>
      <c r="AR31" s="659"/>
      <c r="AS31" s="767">
        <f>SUM(AS28:AS30)</f>
        <v>0</v>
      </c>
      <c r="AT31" s="658"/>
      <c r="AU31" s="658"/>
      <c r="AV31" s="658"/>
      <c r="AW31" s="658"/>
      <c r="AX31" s="658"/>
      <c r="AY31" s="658"/>
      <c r="AZ31" s="659"/>
    </row>
    <row r="32" spans="1:52" s="7" customFormat="1" ht="15" customHeight="1" x14ac:dyDescent="0.25">
      <c r="A32" s="110"/>
      <c r="B32" s="154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27"/>
      <c r="AA32" s="127"/>
      <c r="AB32" s="127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</row>
    <row r="33" spans="1:62" s="7" customFormat="1" ht="18" customHeight="1" x14ac:dyDescent="0.25">
      <c r="A33" s="110"/>
      <c r="B33" s="771" t="s">
        <v>452</v>
      </c>
      <c r="C33" s="771"/>
      <c r="D33" s="771"/>
      <c r="E33" s="771"/>
      <c r="F33" s="771"/>
      <c r="G33" s="771"/>
      <c r="H33" s="771"/>
      <c r="I33" s="771"/>
      <c r="J33" s="771"/>
      <c r="K33" s="771"/>
      <c r="L33" s="771"/>
      <c r="M33" s="771"/>
      <c r="N33" s="771"/>
      <c r="O33" s="771"/>
      <c r="P33" s="771"/>
      <c r="Q33" s="771"/>
      <c r="R33" s="771"/>
      <c r="S33" s="771"/>
      <c r="T33" s="771"/>
      <c r="U33" s="771"/>
      <c r="V33" s="771"/>
      <c r="W33" s="771"/>
      <c r="X33" s="771"/>
      <c r="Y33" s="771"/>
      <c r="Z33" s="771"/>
      <c r="AA33" s="771"/>
      <c r="AB33" s="771"/>
      <c r="AC33" s="771"/>
      <c r="AD33" s="771"/>
      <c r="AE33" s="771"/>
      <c r="AF33" s="771"/>
      <c r="AG33" s="771"/>
      <c r="AH33" s="771"/>
      <c r="AI33" s="771"/>
      <c r="AJ33" s="771"/>
      <c r="AK33" s="771"/>
      <c r="AL33" s="771"/>
      <c r="AM33" s="771"/>
      <c r="AN33" s="771"/>
      <c r="AO33" s="771"/>
      <c r="AP33" s="771"/>
      <c r="AQ33" s="771"/>
      <c r="AR33" s="771"/>
      <c r="AS33" s="771"/>
      <c r="AT33" s="771"/>
      <c r="AU33" s="771"/>
      <c r="AV33" s="771"/>
      <c r="AW33" s="771"/>
      <c r="AX33" s="771"/>
      <c r="AY33" s="771"/>
      <c r="AZ33" s="771"/>
    </row>
    <row r="34" spans="1:62" s="7" customFormat="1" ht="7.5" customHeight="1" x14ac:dyDescent="0.25">
      <c r="A34" s="111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</row>
    <row r="35" spans="1:62" s="7" customFormat="1" ht="24.9" customHeight="1" x14ac:dyDescent="0.25">
      <c r="A35" s="110"/>
      <c r="B35" s="341" t="s">
        <v>79</v>
      </c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2"/>
      <c r="Z35" s="347" t="s">
        <v>70</v>
      </c>
      <c r="AA35" s="341"/>
      <c r="AB35" s="342"/>
      <c r="AC35" s="352" t="s">
        <v>5</v>
      </c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</row>
    <row r="36" spans="1:62" s="7" customFormat="1" ht="24.9" customHeight="1" x14ac:dyDescent="0.25">
      <c r="A36" s="110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4"/>
      <c r="Z36" s="348"/>
      <c r="AA36" s="343"/>
      <c r="AB36" s="344"/>
      <c r="AC36" s="347" t="s">
        <v>625</v>
      </c>
      <c r="AD36" s="341"/>
      <c r="AE36" s="341"/>
      <c r="AF36" s="341"/>
      <c r="AG36" s="341"/>
      <c r="AH36" s="341"/>
      <c r="AI36" s="341"/>
      <c r="AJ36" s="342"/>
      <c r="AK36" s="414" t="s">
        <v>626</v>
      </c>
      <c r="AL36" s="414"/>
      <c r="AM36" s="414"/>
      <c r="AN36" s="414"/>
      <c r="AO36" s="414"/>
      <c r="AP36" s="414"/>
      <c r="AQ36" s="414"/>
      <c r="AR36" s="414"/>
      <c r="AS36" s="341" t="s">
        <v>627</v>
      </c>
      <c r="AT36" s="341"/>
      <c r="AU36" s="341"/>
      <c r="AV36" s="341"/>
      <c r="AW36" s="341"/>
      <c r="AX36" s="341"/>
      <c r="AY36" s="341"/>
      <c r="AZ36" s="341"/>
    </row>
    <row r="37" spans="1:62" s="7" customFormat="1" ht="24.9" customHeight="1" x14ac:dyDescent="0.25">
      <c r="A37" s="110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6"/>
      <c r="Z37" s="420"/>
      <c r="AA37" s="345"/>
      <c r="AB37" s="346"/>
      <c r="AC37" s="420"/>
      <c r="AD37" s="345"/>
      <c r="AE37" s="345"/>
      <c r="AF37" s="345"/>
      <c r="AG37" s="345"/>
      <c r="AH37" s="345"/>
      <c r="AI37" s="345"/>
      <c r="AJ37" s="346"/>
      <c r="AK37" s="414"/>
      <c r="AL37" s="414"/>
      <c r="AM37" s="414"/>
      <c r="AN37" s="414"/>
      <c r="AO37" s="414"/>
      <c r="AP37" s="414"/>
      <c r="AQ37" s="414"/>
      <c r="AR37" s="414"/>
      <c r="AS37" s="345"/>
      <c r="AT37" s="345"/>
      <c r="AU37" s="345"/>
      <c r="AV37" s="345"/>
      <c r="AW37" s="345"/>
      <c r="AX37" s="345"/>
      <c r="AY37" s="345"/>
      <c r="AZ37" s="345"/>
    </row>
    <row r="38" spans="1:62" s="9" customFormat="1" ht="15" customHeight="1" thickBot="1" x14ac:dyDescent="0.35">
      <c r="A38" s="108"/>
      <c r="B38" s="421">
        <v>1</v>
      </c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2"/>
      <c r="Z38" s="435" t="s">
        <v>73</v>
      </c>
      <c r="AA38" s="421"/>
      <c r="AB38" s="422"/>
      <c r="AC38" s="435" t="s">
        <v>9</v>
      </c>
      <c r="AD38" s="421"/>
      <c r="AE38" s="421"/>
      <c r="AF38" s="421"/>
      <c r="AG38" s="421"/>
      <c r="AH38" s="421"/>
      <c r="AI38" s="421"/>
      <c r="AJ38" s="422"/>
      <c r="AK38" s="435" t="s">
        <v>10</v>
      </c>
      <c r="AL38" s="421"/>
      <c r="AM38" s="421"/>
      <c r="AN38" s="421"/>
      <c r="AO38" s="421"/>
      <c r="AP38" s="421"/>
      <c r="AQ38" s="421"/>
      <c r="AR38" s="422"/>
      <c r="AS38" s="435" t="s">
        <v>11</v>
      </c>
      <c r="AT38" s="421"/>
      <c r="AU38" s="421"/>
      <c r="AV38" s="421"/>
      <c r="AW38" s="421"/>
      <c r="AX38" s="421"/>
      <c r="AY38" s="421"/>
      <c r="AZ38" s="421"/>
      <c r="BA38" s="28"/>
    </row>
    <row r="39" spans="1:62" s="9" customFormat="1" ht="18" customHeight="1" x14ac:dyDescent="0.3">
      <c r="A39" s="108"/>
      <c r="B39" s="772" t="s">
        <v>474</v>
      </c>
      <c r="C39" s="773"/>
      <c r="D39" s="773"/>
      <c r="E39" s="773"/>
      <c r="F39" s="773"/>
      <c r="G39" s="773"/>
      <c r="H39" s="773"/>
      <c r="I39" s="773"/>
      <c r="J39" s="773"/>
      <c r="K39" s="773"/>
      <c r="L39" s="773"/>
      <c r="M39" s="773"/>
      <c r="N39" s="773"/>
      <c r="O39" s="773"/>
      <c r="P39" s="773"/>
      <c r="Q39" s="773"/>
      <c r="R39" s="773"/>
      <c r="S39" s="773"/>
      <c r="T39" s="773"/>
      <c r="U39" s="773"/>
      <c r="V39" s="773"/>
      <c r="W39" s="773"/>
      <c r="X39" s="773"/>
      <c r="Y39" s="774"/>
      <c r="Z39" s="405" t="s">
        <v>27</v>
      </c>
      <c r="AA39" s="406"/>
      <c r="AB39" s="406"/>
      <c r="AC39" s="775">
        <f>AW49</f>
        <v>289756.55</v>
      </c>
      <c r="AD39" s="756"/>
      <c r="AE39" s="756"/>
      <c r="AF39" s="756"/>
      <c r="AG39" s="756"/>
      <c r="AH39" s="756"/>
      <c r="AI39" s="756"/>
      <c r="AJ39" s="756"/>
      <c r="AK39" s="775">
        <f>AW58</f>
        <v>0</v>
      </c>
      <c r="AL39" s="756"/>
      <c r="AM39" s="756"/>
      <c r="AN39" s="756"/>
      <c r="AO39" s="756"/>
      <c r="AP39" s="756"/>
      <c r="AQ39" s="756"/>
      <c r="AR39" s="756"/>
      <c r="AS39" s="775">
        <f>AW68</f>
        <v>0</v>
      </c>
      <c r="AT39" s="756"/>
      <c r="AU39" s="756"/>
      <c r="AV39" s="756"/>
      <c r="AW39" s="756"/>
      <c r="AX39" s="756"/>
      <c r="AY39" s="756"/>
      <c r="AZ39" s="757"/>
    </row>
    <row r="40" spans="1:62" s="10" customFormat="1" ht="18" customHeight="1" x14ac:dyDescent="0.25">
      <c r="A40" s="110"/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416" t="s">
        <v>28</v>
      </c>
      <c r="AA40" s="417"/>
      <c r="AB40" s="418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764"/>
    </row>
    <row r="41" spans="1:62" s="10" customFormat="1" ht="18" customHeight="1" thickBot="1" x14ac:dyDescent="0.3">
      <c r="A41" s="110"/>
      <c r="B41" s="446" t="s">
        <v>75</v>
      </c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8"/>
      <c r="Z41" s="426" t="s">
        <v>244</v>
      </c>
      <c r="AA41" s="427"/>
      <c r="AB41" s="428"/>
      <c r="AC41" s="777"/>
      <c r="AD41" s="777"/>
      <c r="AE41" s="777"/>
      <c r="AF41" s="777"/>
      <c r="AG41" s="777"/>
      <c r="AH41" s="777"/>
      <c r="AI41" s="777"/>
      <c r="AJ41" s="777"/>
      <c r="AK41" s="777"/>
      <c r="AL41" s="777"/>
      <c r="AM41" s="777"/>
      <c r="AN41" s="777"/>
      <c r="AO41" s="777"/>
      <c r="AP41" s="777"/>
      <c r="AQ41" s="777"/>
      <c r="AR41" s="777"/>
      <c r="AS41" s="777"/>
      <c r="AT41" s="777"/>
      <c r="AU41" s="777"/>
      <c r="AV41" s="777"/>
      <c r="AW41" s="777"/>
      <c r="AX41" s="777"/>
      <c r="AY41" s="777"/>
      <c r="AZ41" s="778"/>
    </row>
    <row r="42" spans="1:62" s="7" customFormat="1" ht="15" customHeight="1" x14ac:dyDescent="0.25">
      <c r="A42" s="110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</row>
    <row r="43" spans="1:62" s="18" customFormat="1" x14ac:dyDescent="0.25">
      <c r="A43" s="160"/>
      <c r="B43" s="779" t="s">
        <v>268</v>
      </c>
      <c r="C43" s="779"/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79"/>
      <c r="Q43" s="779"/>
      <c r="R43" s="779"/>
      <c r="S43" s="779"/>
      <c r="T43" s="779"/>
      <c r="U43" s="779"/>
      <c r="V43" s="779"/>
      <c r="W43" s="779"/>
      <c r="X43" s="779"/>
      <c r="Y43" s="779"/>
      <c r="Z43" s="779"/>
      <c r="AA43" s="779"/>
      <c r="AB43" s="779"/>
      <c r="AC43" s="779"/>
      <c r="AD43" s="779"/>
      <c r="AE43" s="779"/>
      <c r="AF43" s="779"/>
      <c r="AG43" s="779"/>
      <c r="AH43" s="779"/>
      <c r="AI43" s="779"/>
      <c r="AJ43" s="779"/>
      <c r="AK43" s="779"/>
      <c r="AL43" s="779"/>
      <c r="AM43" s="779"/>
      <c r="AN43" s="779"/>
      <c r="AO43" s="779"/>
      <c r="AP43" s="779"/>
      <c r="AQ43" s="779"/>
      <c r="AR43" s="779"/>
      <c r="AS43" s="779"/>
      <c r="AT43" s="779"/>
      <c r="AU43" s="779"/>
      <c r="AV43" s="779"/>
      <c r="AW43" s="779"/>
      <c r="AX43" s="779"/>
      <c r="AY43" s="779"/>
      <c r="AZ43" s="779"/>
      <c r="BA43" s="779"/>
      <c r="BB43" s="779"/>
      <c r="BC43" s="779"/>
      <c r="BD43" s="779"/>
      <c r="BE43" s="779"/>
      <c r="BF43" s="779"/>
    </row>
    <row r="44" spans="1:62" s="16" customFormat="1" ht="15.75" customHeight="1" x14ac:dyDescent="0.3">
      <c r="A44" s="110"/>
      <c r="B44" s="780" t="s">
        <v>640</v>
      </c>
      <c r="C44" s="780"/>
      <c r="D44" s="780"/>
      <c r="E44" s="780"/>
      <c r="F44" s="780"/>
      <c r="G44" s="780"/>
      <c r="H44" s="780"/>
      <c r="I44" s="780"/>
      <c r="J44" s="780"/>
      <c r="K44" s="780"/>
      <c r="L44" s="780"/>
      <c r="M44" s="780"/>
      <c r="N44" s="780"/>
      <c r="O44" s="780"/>
      <c r="P44" s="780"/>
      <c r="Q44" s="780"/>
      <c r="R44" s="780"/>
      <c r="S44" s="780"/>
      <c r="T44" s="780"/>
      <c r="U44" s="780"/>
      <c r="V44" s="780"/>
      <c r="W44" s="780"/>
      <c r="X44" s="780"/>
      <c r="Y44" s="780"/>
      <c r="Z44" s="780"/>
      <c r="AA44" s="780"/>
      <c r="AB44" s="780"/>
      <c r="AC44" s="780"/>
      <c r="AD44" s="780"/>
      <c r="AE44" s="780"/>
      <c r="AF44" s="780"/>
      <c r="AG44" s="780"/>
      <c r="AH44" s="780"/>
      <c r="AI44" s="780"/>
      <c r="AJ44" s="780"/>
      <c r="AK44" s="780"/>
      <c r="AL44" s="780"/>
      <c r="AM44" s="780"/>
      <c r="AN44" s="780"/>
      <c r="AO44" s="780"/>
      <c r="AP44" s="780"/>
      <c r="AQ44" s="780"/>
      <c r="AR44" s="780"/>
      <c r="AS44" s="780"/>
      <c r="AT44" s="780"/>
      <c r="AU44" s="780"/>
      <c r="AV44" s="780"/>
      <c r="AW44" s="780"/>
      <c r="AX44" s="780"/>
      <c r="AY44" s="780"/>
      <c r="AZ44" s="780"/>
      <c r="BA44" s="780"/>
      <c r="BB44" s="780"/>
      <c r="BC44" s="780"/>
      <c r="BD44" s="780"/>
      <c r="BE44" s="780"/>
      <c r="BF44" s="780"/>
    </row>
    <row r="45" spans="1:62" s="7" customFormat="1" ht="8.1" customHeight="1" x14ac:dyDescent="0.25">
      <c r="A45" s="110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2"/>
      <c r="BB45" s="12"/>
      <c r="BC45" s="12"/>
      <c r="BD45" s="12"/>
      <c r="BE45" s="12"/>
      <c r="BF45" s="12"/>
      <c r="BG45" s="12"/>
      <c r="BH45" s="12"/>
      <c r="BI45" s="12"/>
      <c r="BJ45" s="12"/>
    </row>
    <row r="46" spans="1:62" s="16" customFormat="1" ht="50.1" customHeight="1" x14ac:dyDescent="0.3">
      <c r="A46" s="111"/>
      <c r="B46" s="341" t="s">
        <v>79</v>
      </c>
      <c r="C46" s="341"/>
      <c r="D46" s="341"/>
      <c r="E46" s="342"/>
      <c r="F46" s="352" t="s">
        <v>298</v>
      </c>
      <c r="G46" s="353"/>
      <c r="H46" s="353"/>
      <c r="I46" s="353"/>
      <c r="J46" s="353"/>
      <c r="K46" s="353"/>
      <c r="L46" s="353"/>
      <c r="M46" s="413"/>
      <c r="N46" s="352" t="s">
        <v>80</v>
      </c>
      <c r="O46" s="353"/>
      <c r="P46" s="353"/>
      <c r="Q46" s="353"/>
      <c r="R46" s="353"/>
      <c r="S46" s="353"/>
      <c r="T46" s="413"/>
      <c r="U46" s="347" t="s">
        <v>329</v>
      </c>
      <c r="V46" s="341"/>
      <c r="W46" s="342"/>
      <c r="X46" s="347" t="s">
        <v>197</v>
      </c>
      <c r="Y46" s="341"/>
      <c r="Z46" s="341"/>
      <c r="AA46" s="342"/>
      <c r="AB46" s="347" t="s">
        <v>81</v>
      </c>
      <c r="AC46" s="341"/>
      <c r="AD46" s="342"/>
      <c r="AE46" s="347" t="s">
        <v>330</v>
      </c>
      <c r="AF46" s="341"/>
      <c r="AG46" s="341"/>
      <c r="AH46" s="342"/>
      <c r="AI46" s="352" t="s">
        <v>82</v>
      </c>
      <c r="AJ46" s="353"/>
      <c r="AK46" s="353"/>
      <c r="AL46" s="353"/>
      <c r="AM46" s="353"/>
      <c r="AN46" s="353"/>
      <c r="AO46" s="353"/>
      <c r="AP46" s="413"/>
      <c r="AQ46" s="347" t="s">
        <v>302</v>
      </c>
      <c r="AR46" s="341"/>
      <c r="AS46" s="341"/>
      <c r="AT46" s="341"/>
      <c r="AU46" s="414" t="s">
        <v>4</v>
      </c>
      <c r="AV46" s="414"/>
      <c r="AW46" s="341" t="s">
        <v>301</v>
      </c>
      <c r="AX46" s="341"/>
      <c r="AY46" s="341"/>
      <c r="AZ46" s="341"/>
      <c r="BA46" s="26"/>
      <c r="BB46" s="26"/>
      <c r="BC46" s="26"/>
      <c r="BD46" s="26"/>
      <c r="BE46" s="26"/>
      <c r="BF46" s="26"/>
      <c r="BG46" s="29"/>
      <c r="BH46" s="29"/>
      <c r="BI46" s="29"/>
      <c r="BJ46" s="29"/>
    </row>
    <row r="47" spans="1:62" s="16" customFormat="1" ht="141" customHeight="1" x14ac:dyDescent="0.3">
      <c r="A47" s="111"/>
      <c r="B47" s="345"/>
      <c r="C47" s="345"/>
      <c r="D47" s="345"/>
      <c r="E47" s="346"/>
      <c r="F47" s="352" t="s">
        <v>6</v>
      </c>
      <c r="G47" s="353"/>
      <c r="H47" s="353"/>
      <c r="I47" s="353"/>
      <c r="J47" s="414" t="s">
        <v>83</v>
      </c>
      <c r="K47" s="414"/>
      <c r="L47" s="414"/>
      <c r="M47" s="414"/>
      <c r="N47" s="352" t="s">
        <v>84</v>
      </c>
      <c r="O47" s="353"/>
      <c r="P47" s="413"/>
      <c r="Q47" s="352" t="s">
        <v>300</v>
      </c>
      <c r="R47" s="353"/>
      <c r="S47" s="353"/>
      <c r="T47" s="413"/>
      <c r="U47" s="420"/>
      <c r="V47" s="345"/>
      <c r="W47" s="346"/>
      <c r="X47" s="420"/>
      <c r="Y47" s="345"/>
      <c r="Z47" s="345"/>
      <c r="AA47" s="346"/>
      <c r="AB47" s="420"/>
      <c r="AC47" s="345"/>
      <c r="AD47" s="346"/>
      <c r="AE47" s="420"/>
      <c r="AF47" s="345"/>
      <c r="AG47" s="345"/>
      <c r="AH47" s="346"/>
      <c r="AI47" s="352" t="s">
        <v>299</v>
      </c>
      <c r="AJ47" s="353"/>
      <c r="AK47" s="353"/>
      <c r="AL47" s="413"/>
      <c r="AM47" s="352" t="s">
        <v>292</v>
      </c>
      <c r="AN47" s="353"/>
      <c r="AO47" s="353"/>
      <c r="AP47" s="413"/>
      <c r="AQ47" s="420"/>
      <c r="AR47" s="345"/>
      <c r="AS47" s="345"/>
      <c r="AT47" s="345"/>
      <c r="AU47" s="414"/>
      <c r="AV47" s="414"/>
      <c r="AW47" s="345"/>
      <c r="AX47" s="345"/>
      <c r="AY47" s="345"/>
      <c r="AZ47" s="345"/>
      <c r="BA47" s="26"/>
      <c r="BB47" s="26"/>
      <c r="BC47" s="26"/>
      <c r="BD47" s="26"/>
      <c r="BE47" s="26"/>
      <c r="BF47" s="26"/>
      <c r="BG47" s="29"/>
      <c r="BH47" s="29"/>
      <c r="BI47" s="29"/>
      <c r="BJ47" s="29"/>
    </row>
    <row r="48" spans="1:62" s="16" customFormat="1" ht="15" thickBot="1" x14ac:dyDescent="0.35">
      <c r="A48" s="111"/>
      <c r="B48" s="785">
        <v>1</v>
      </c>
      <c r="C48" s="785"/>
      <c r="D48" s="785"/>
      <c r="E48" s="784"/>
      <c r="F48" s="783">
        <v>2</v>
      </c>
      <c r="G48" s="785"/>
      <c r="H48" s="785"/>
      <c r="I48" s="784"/>
      <c r="J48" s="783">
        <v>3</v>
      </c>
      <c r="K48" s="785"/>
      <c r="L48" s="785"/>
      <c r="M48" s="784"/>
      <c r="N48" s="783">
        <v>4</v>
      </c>
      <c r="O48" s="785"/>
      <c r="P48" s="784"/>
      <c r="Q48" s="783">
        <v>5</v>
      </c>
      <c r="R48" s="785"/>
      <c r="S48" s="785"/>
      <c r="T48" s="784"/>
      <c r="U48" s="783">
        <v>6</v>
      </c>
      <c r="V48" s="785"/>
      <c r="W48" s="784"/>
      <c r="X48" s="783">
        <v>7</v>
      </c>
      <c r="Y48" s="785"/>
      <c r="Z48" s="785"/>
      <c r="AA48" s="784"/>
      <c r="AB48" s="783">
        <v>8</v>
      </c>
      <c r="AC48" s="785"/>
      <c r="AD48" s="784"/>
      <c r="AE48" s="783">
        <v>9</v>
      </c>
      <c r="AF48" s="785"/>
      <c r="AG48" s="785"/>
      <c r="AH48" s="784"/>
      <c r="AI48" s="783">
        <v>10</v>
      </c>
      <c r="AJ48" s="785"/>
      <c r="AK48" s="785"/>
      <c r="AL48" s="784"/>
      <c r="AM48" s="783">
        <v>11</v>
      </c>
      <c r="AN48" s="785"/>
      <c r="AO48" s="785"/>
      <c r="AP48" s="784"/>
      <c r="AQ48" s="783">
        <v>12</v>
      </c>
      <c r="AR48" s="785"/>
      <c r="AS48" s="785"/>
      <c r="AT48" s="784"/>
      <c r="AU48" s="783">
        <v>13</v>
      </c>
      <c r="AV48" s="784"/>
      <c r="AW48" s="783">
        <v>14</v>
      </c>
      <c r="AX48" s="785"/>
      <c r="AY48" s="785"/>
      <c r="AZ48" s="785"/>
      <c r="BA48" s="28"/>
      <c r="BB48" s="28"/>
      <c r="BC48" s="28"/>
      <c r="BD48" s="28"/>
      <c r="BE48" s="28"/>
      <c r="BF48" s="28"/>
      <c r="BG48" s="29"/>
      <c r="BH48" s="29"/>
      <c r="BI48" s="29"/>
      <c r="BJ48" s="29"/>
    </row>
    <row r="49" spans="1:62" s="16" customFormat="1" ht="14.4" x14ac:dyDescent="0.3">
      <c r="A49" s="128"/>
      <c r="B49" s="786" t="s">
        <v>474</v>
      </c>
      <c r="C49" s="786"/>
      <c r="D49" s="786"/>
      <c r="E49" s="787"/>
      <c r="F49" s="788">
        <v>41500000</v>
      </c>
      <c r="G49" s="789"/>
      <c r="H49" s="789"/>
      <c r="I49" s="790"/>
      <c r="J49" s="788">
        <f>U49</f>
        <v>13170752.27272727</v>
      </c>
      <c r="K49" s="789"/>
      <c r="L49" s="789"/>
      <c r="M49" s="790"/>
      <c r="N49" s="788"/>
      <c r="O49" s="789"/>
      <c r="P49" s="790"/>
      <c r="Q49" s="788"/>
      <c r="R49" s="789"/>
      <c r="S49" s="789"/>
      <c r="T49" s="790"/>
      <c r="U49" s="788">
        <f>AE49/2.2*100</f>
        <v>13170752.27272727</v>
      </c>
      <c r="V49" s="789"/>
      <c r="W49" s="790"/>
      <c r="X49" s="788"/>
      <c r="Y49" s="789"/>
      <c r="Z49" s="789"/>
      <c r="AA49" s="790"/>
      <c r="AB49" s="788">
        <v>2.2000000000000002</v>
      </c>
      <c r="AC49" s="789"/>
      <c r="AD49" s="790"/>
      <c r="AE49" s="788">
        <v>289756.55</v>
      </c>
      <c r="AF49" s="789"/>
      <c r="AG49" s="789"/>
      <c r="AH49" s="790"/>
      <c r="AI49" s="788"/>
      <c r="AJ49" s="789"/>
      <c r="AK49" s="789"/>
      <c r="AL49" s="790"/>
      <c r="AM49" s="788"/>
      <c r="AN49" s="789"/>
      <c r="AO49" s="789"/>
      <c r="AP49" s="790"/>
      <c r="AQ49" s="794"/>
      <c r="AR49" s="781"/>
      <c r="AS49" s="781"/>
      <c r="AT49" s="795"/>
      <c r="AU49" s="794" t="s">
        <v>27</v>
      </c>
      <c r="AV49" s="795"/>
      <c r="AW49" s="781">
        <f>AE49-AM49+AQ49</f>
        <v>289756.55</v>
      </c>
      <c r="AX49" s="781"/>
      <c r="AY49" s="781"/>
      <c r="AZ49" s="782"/>
      <c r="BA49" s="28"/>
      <c r="BB49" s="28"/>
      <c r="BC49" s="28"/>
      <c r="BD49" s="28"/>
      <c r="BE49" s="28"/>
      <c r="BF49" s="28"/>
      <c r="BG49" s="29"/>
      <c r="BH49" s="29"/>
      <c r="BI49" s="29"/>
      <c r="BJ49" s="29"/>
    </row>
    <row r="50" spans="1:62" s="16" customFormat="1" ht="15" thickBot="1" x14ac:dyDescent="0.35">
      <c r="A50" s="128"/>
      <c r="B50" s="802"/>
      <c r="C50" s="785"/>
      <c r="D50" s="785"/>
      <c r="E50" s="784"/>
      <c r="F50" s="791"/>
      <c r="G50" s="792"/>
      <c r="H50" s="792"/>
      <c r="I50" s="793"/>
      <c r="J50" s="791"/>
      <c r="K50" s="792"/>
      <c r="L50" s="792"/>
      <c r="M50" s="793"/>
      <c r="N50" s="791"/>
      <c r="O50" s="792"/>
      <c r="P50" s="793"/>
      <c r="Q50" s="791"/>
      <c r="R50" s="792"/>
      <c r="S50" s="792"/>
      <c r="T50" s="793"/>
      <c r="U50" s="791"/>
      <c r="V50" s="792"/>
      <c r="W50" s="793"/>
      <c r="X50" s="791"/>
      <c r="Y50" s="792"/>
      <c r="Z50" s="792"/>
      <c r="AA50" s="793"/>
      <c r="AB50" s="791"/>
      <c r="AC50" s="792"/>
      <c r="AD50" s="793"/>
      <c r="AE50" s="791"/>
      <c r="AF50" s="792"/>
      <c r="AG50" s="792"/>
      <c r="AH50" s="793"/>
      <c r="AI50" s="791"/>
      <c r="AJ50" s="792"/>
      <c r="AK50" s="792"/>
      <c r="AL50" s="793"/>
      <c r="AM50" s="791"/>
      <c r="AN50" s="792"/>
      <c r="AO50" s="792"/>
      <c r="AP50" s="793"/>
      <c r="AQ50" s="791"/>
      <c r="AR50" s="792"/>
      <c r="AS50" s="792"/>
      <c r="AT50" s="793"/>
      <c r="AU50" s="791" t="s">
        <v>28</v>
      </c>
      <c r="AV50" s="793"/>
      <c r="AW50" s="791"/>
      <c r="AX50" s="792"/>
      <c r="AY50" s="792"/>
      <c r="AZ50" s="799"/>
      <c r="BA50" s="28"/>
      <c r="BB50" s="28"/>
      <c r="BC50" s="28"/>
      <c r="BD50" s="28"/>
      <c r="BE50" s="28"/>
      <c r="BF50" s="28"/>
      <c r="BG50" s="29"/>
      <c r="BH50" s="29"/>
      <c r="BI50" s="29"/>
      <c r="BJ50" s="29"/>
    </row>
    <row r="51" spans="1:62" s="16" customFormat="1" ht="15" thickBot="1" x14ac:dyDescent="0.35">
      <c r="A51" s="110"/>
      <c r="B51" s="800" t="s">
        <v>75</v>
      </c>
      <c r="C51" s="800"/>
      <c r="D51" s="800"/>
      <c r="E51" s="801"/>
      <c r="F51" s="785"/>
      <c r="G51" s="785"/>
      <c r="H51" s="785"/>
      <c r="I51" s="784"/>
      <c r="J51" s="783"/>
      <c r="K51" s="785"/>
      <c r="L51" s="785"/>
      <c r="M51" s="784"/>
      <c r="N51" s="796" t="s">
        <v>30</v>
      </c>
      <c r="O51" s="797"/>
      <c r="P51" s="473"/>
      <c r="Q51" s="783"/>
      <c r="R51" s="785"/>
      <c r="S51" s="785"/>
      <c r="T51" s="784"/>
      <c r="U51" s="783"/>
      <c r="V51" s="785"/>
      <c r="W51" s="784"/>
      <c r="X51" s="796" t="s">
        <v>30</v>
      </c>
      <c r="Y51" s="797"/>
      <c r="Z51" s="797"/>
      <c r="AA51" s="473"/>
      <c r="AB51" s="796" t="s">
        <v>30</v>
      </c>
      <c r="AC51" s="797"/>
      <c r="AD51" s="473"/>
      <c r="AE51" s="783"/>
      <c r="AF51" s="785"/>
      <c r="AG51" s="785"/>
      <c r="AH51" s="784"/>
      <c r="AI51" s="796" t="s">
        <v>30</v>
      </c>
      <c r="AJ51" s="797"/>
      <c r="AK51" s="797"/>
      <c r="AL51" s="473"/>
      <c r="AM51" s="783"/>
      <c r="AN51" s="785"/>
      <c r="AO51" s="785"/>
      <c r="AP51" s="784"/>
      <c r="AQ51" s="783"/>
      <c r="AR51" s="785"/>
      <c r="AS51" s="785"/>
      <c r="AT51" s="784"/>
      <c r="AU51" s="783">
        <v>9000</v>
      </c>
      <c r="AV51" s="784"/>
      <c r="AW51" s="785"/>
      <c r="AX51" s="785"/>
      <c r="AY51" s="785"/>
      <c r="AZ51" s="798"/>
      <c r="BA51" s="28"/>
      <c r="BB51" s="28"/>
      <c r="BC51" s="28"/>
      <c r="BD51" s="28"/>
      <c r="BE51" s="28"/>
      <c r="BF51" s="28"/>
      <c r="BG51" s="29"/>
      <c r="BH51" s="29"/>
      <c r="BI51" s="29"/>
      <c r="BJ51" s="29"/>
    </row>
    <row r="53" spans="1:62" s="16" customFormat="1" ht="15.75" customHeight="1" x14ac:dyDescent="0.3">
      <c r="A53" s="110"/>
      <c r="B53" s="780" t="s">
        <v>475</v>
      </c>
      <c r="C53" s="780"/>
      <c r="D53" s="780"/>
      <c r="E53" s="780"/>
      <c r="F53" s="780"/>
      <c r="G53" s="780"/>
      <c r="H53" s="780"/>
      <c r="I53" s="780"/>
      <c r="J53" s="780"/>
      <c r="K53" s="780"/>
      <c r="L53" s="780"/>
      <c r="M53" s="780"/>
      <c r="N53" s="780"/>
      <c r="O53" s="780"/>
      <c r="P53" s="780"/>
      <c r="Q53" s="780"/>
      <c r="R53" s="780"/>
      <c r="S53" s="780"/>
      <c r="T53" s="780"/>
      <c r="U53" s="780"/>
      <c r="V53" s="780"/>
      <c r="W53" s="780"/>
      <c r="X53" s="780"/>
      <c r="Y53" s="780"/>
      <c r="Z53" s="780"/>
      <c r="AA53" s="780"/>
      <c r="AB53" s="780"/>
      <c r="AC53" s="780"/>
      <c r="AD53" s="780"/>
      <c r="AE53" s="780"/>
      <c r="AF53" s="780"/>
      <c r="AG53" s="780"/>
      <c r="AH53" s="780"/>
      <c r="AI53" s="780"/>
      <c r="AJ53" s="780"/>
      <c r="AK53" s="780"/>
      <c r="AL53" s="780"/>
      <c r="AM53" s="780"/>
      <c r="AN53" s="780"/>
      <c r="AO53" s="780"/>
      <c r="AP53" s="780"/>
      <c r="AQ53" s="780"/>
      <c r="AR53" s="780"/>
      <c r="AS53" s="780"/>
      <c r="AT53" s="780"/>
      <c r="AU53" s="780"/>
      <c r="AV53" s="780"/>
      <c r="AW53" s="780"/>
      <c r="AX53" s="780"/>
      <c r="AY53" s="780"/>
      <c r="AZ53" s="780"/>
      <c r="BA53" s="780"/>
      <c r="BB53" s="780"/>
      <c r="BC53" s="780"/>
      <c r="BD53" s="780"/>
      <c r="BE53" s="780"/>
      <c r="BF53" s="780"/>
    </row>
    <row r="54" spans="1:62" s="7" customFormat="1" ht="8.1" customHeight="1" x14ac:dyDescent="0.25">
      <c r="A54" s="110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2"/>
      <c r="BB54" s="12"/>
      <c r="BC54" s="12"/>
      <c r="BD54" s="12"/>
      <c r="BE54" s="12"/>
      <c r="BF54" s="12"/>
      <c r="BG54" s="12"/>
      <c r="BH54" s="12"/>
      <c r="BI54" s="12"/>
      <c r="BJ54" s="12"/>
    </row>
    <row r="55" spans="1:62" s="16" customFormat="1" ht="50.1" customHeight="1" x14ac:dyDescent="0.3">
      <c r="A55" s="111"/>
      <c r="B55" s="341" t="s">
        <v>79</v>
      </c>
      <c r="C55" s="341"/>
      <c r="D55" s="341"/>
      <c r="E55" s="342"/>
      <c r="F55" s="352" t="s">
        <v>298</v>
      </c>
      <c r="G55" s="353"/>
      <c r="H55" s="353"/>
      <c r="I55" s="353"/>
      <c r="J55" s="353"/>
      <c r="K55" s="353"/>
      <c r="L55" s="353"/>
      <c r="M55" s="413"/>
      <c r="N55" s="352" t="s">
        <v>80</v>
      </c>
      <c r="O55" s="353"/>
      <c r="P55" s="353"/>
      <c r="Q55" s="353"/>
      <c r="R55" s="353"/>
      <c r="S55" s="353"/>
      <c r="T55" s="413"/>
      <c r="U55" s="347" t="s">
        <v>329</v>
      </c>
      <c r="V55" s="341"/>
      <c r="W55" s="342"/>
      <c r="X55" s="347" t="s">
        <v>197</v>
      </c>
      <c r="Y55" s="341"/>
      <c r="Z55" s="341"/>
      <c r="AA55" s="342"/>
      <c r="AB55" s="347" t="s">
        <v>81</v>
      </c>
      <c r="AC55" s="341"/>
      <c r="AD55" s="342"/>
      <c r="AE55" s="347" t="s">
        <v>330</v>
      </c>
      <c r="AF55" s="341"/>
      <c r="AG55" s="341"/>
      <c r="AH55" s="342"/>
      <c r="AI55" s="352" t="s">
        <v>82</v>
      </c>
      <c r="AJ55" s="353"/>
      <c r="AK55" s="353"/>
      <c r="AL55" s="353"/>
      <c r="AM55" s="353"/>
      <c r="AN55" s="353"/>
      <c r="AO55" s="353"/>
      <c r="AP55" s="413"/>
      <c r="AQ55" s="347" t="s">
        <v>302</v>
      </c>
      <c r="AR55" s="341"/>
      <c r="AS55" s="341"/>
      <c r="AT55" s="341"/>
      <c r="AU55" s="414" t="s">
        <v>4</v>
      </c>
      <c r="AV55" s="414"/>
      <c r="AW55" s="341" t="s">
        <v>301</v>
      </c>
      <c r="AX55" s="341"/>
      <c r="AY55" s="341"/>
      <c r="AZ55" s="341"/>
      <c r="BA55" s="26"/>
      <c r="BB55" s="26"/>
      <c r="BC55" s="26"/>
      <c r="BD55" s="26"/>
      <c r="BE55" s="26"/>
      <c r="BF55" s="26"/>
      <c r="BG55" s="29"/>
      <c r="BH55" s="29"/>
      <c r="BI55" s="29"/>
      <c r="BJ55" s="29"/>
    </row>
    <row r="56" spans="1:62" s="16" customFormat="1" ht="141" customHeight="1" x14ac:dyDescent="0.3">
      <c r="A56" s="111"/>
      <c r="B56" s="345"/>
      <c r="C56" s="345"/>
      <c r="D56" s="345"/>
      <c r="E56" s="346"/>
      <c r="F56" s="352" t="s">
        <v>6</v>
      </c>
      <c r="G56" s="353"/>
      <c r="H56" s="353"/>
      <c r="I56" s="353"/>
      <c r="J56" s="414" t="s">
        <v>83</v>
      </c>
      <c r="K56" s="414"/>
      <c r="L56" s="414"/>
      <c r="M56" s="414"/>
      <c r="N56" s="352" t="s">
        <v>84</v>
      </c>
      <c r="O56" s="353"/>
      <c r="P56" s="413"/>
      <c r="Q56" s="352" t="s">
        <v>300</v>
      </c>
      <c r="R56" s="353"/>
      <c r="S56" s="353"/>
      <c r="T56" s="413"/>
      <c r="U56" s="420"/>
      <c r="V56" s="345"/>
      <c r="W56" s="346"/>
      <c r="X56" s="420"/>
      <c r="Y56" s="345"/>
      <c r="Z56" s="345"/>
      <c r="AA56" s="346"/>
      <c r="AB56" s="420"/>
      <c r="AC56" s="345"/>
      <c r="AD56" s="346"/>
      <c r="AE56" s="420"/>
      <c r="AF56" s="345"/>
      <c r="AG56" s="345"/>
      <c r="AH56" s="346"/>
      <c r="AI56" s="352" t="s">
        <v>299</v>
      </c>
      <c r="AJ56" s="353"/>
      <c r="AK56" s="353"/>
      <c r="AL56" s="413"/>
      <c r="AM56" s="352" t="s">
        <v>292</v>
      </c>
      <c r="AN56" s="353"/>
      <c r="AO56" s="353"/>
      <c r="AP56" s="413"/>
      <c r="AQ56" s="420"/>
      <c r="AR56" s="345"/>
      <c r="AS56" s="345"/>
      <c r="AT56" s="345"/>
      <c r="AU56" s="414"/>
      <c r="AV56" s="414"/>
      <c r="AW56" s="345"/>
      <c r="AX56" s="345"/>
      <c r="AY56" s="345"/>
      <c r="AZ56" s="345"/>
      <c r="BA56" s="26"/>
      <c r="BB56" s="26"/>
      <c r="BC56" s="26"/>
      <c r="BD56" s="26"/>
      <c r="BE56" s="26"/>
      <c r="BF56" s="26"/>
      <c r="BG56" s="29"/>
      <c r="BH56" s="29"/>
      <c r="BI56" s="29"/>
      <c r="BJ56" s="29"/>
    </row>
    <row r="57" spans="1:62" s="16" customFormat="1" ht="15" thickBot="1" x14ac:dyDescent="0.35">
      <c r="A57" s="111"/>
      <c r="B57" s="785">
        <v>1</v>
      </c>
      <c r="C57" s="785"/>
      <c r="D57" s="785"/>
      <c r="E57" s="784"/>
      <c r="F57" s="783">
        <v>2</v>
      </c>
      <c r="G57" s="785"/>
      <c r="H57" s="785"/>
      <c r="I57" s="784"/>
      <c r="J57" s="783">
        <v>3</v>
      </c>
      <c r="K57" s="785"/>
      <c r="L57" s="785"/>
      <c r="M57" s="784"/>
      <c r="N57" s="783">
        <v>4</v>
      </c>
      <c r="O57" s="785"/>
      <c r="P57" s="784"/>
      <c r="Q57" s="783">
        <v>5</v>
      </c>
      <c r="R57" s="785"/>
      <c r="S57" s="785"/>
      <c r="T57" s="784"/>
      <c r="U57" s="783">
        <v>6</v>
      </c>
      <c r="V57" s="785"/>
      <c r="W57" s="784"/>
      <c r="X57" s="783">
        <v>7</v>
      </c>
      <c r="Y57" s="785"/>
      <c r="Z57" s="785"/>
      <c r="AA57" s="784"/>
      <c r="AB57" s="783">
        <v>8</v>
      </c>
      <c r="AC57" s="785"/>
      <c r="AD57" s="784"/>
      <c r="AE57" s="783">
        <v>9</v>
      </c>
      <c r="AF57" s="785"/>
      <c r="AG57" s="785"/>
      <c r="AH57" s="784"/>
      <c r="AI57" s="783">
        <v>10</v>
      </c>
      <c r="AJ57" s="785"/>
      <c r="AK57" s="785"/>
      <c r="AL57" s="784"/>
      <c r="AM57" s="783">
        <v>11</v>
      </c>
      <c r="AN57" s="785"/>
      <c r="AO57" s="785"/>
      <c r="AP57" s="784"/>
      <c r="AQ57" s="783">
        <v>12</v>
      </c>
      <c r="AR57" s="785"/>
      <c r="AS57" s="785"/>
      <c r="AT57" s="784"/>
      <c r="AU57" s="783">
        <v>13</v>
      </c>
      <c r="AV57" s="784"/>
      <c r="AW57" s="783">
        <v>14</v>
      </c>
      <c r="AX57" s="785"/>
      <c r="AY57" s="785"/>
      <c r="AZ57" s="785"/>
      <c r="BA57" s="28"/>
      <c r="BB57" s="28"/>
      <c r="BC57" s="28"/>
      <c r="BD57" s="28"/>
      <c r="BE57" s="28"/>
      <c r="BF57" s="28"/>
      <c r="BG57" s="29"/>
      <c r="BH57" s="29"/>
      <c r="BI57" s="29"/>
      <c r="BJ57" s="29"/>
    </row>
    <row r="58" spans="1:62" s="16" customFormat="1" ht="14.4" x14ac:dyDescent="0.3">
      <c r="A58" s="128"/>
      <c r="B58" s="786"/>
      <c r="C58" s="786"/>
      <c r="D58" s="786"/>
      <c r="E58" s="787"/>
      <c r="F58" s="788"/>
      <c r="G58" s="789"/>
      <c r="H58" s="789"/>
      <c r="I58" s="790"/>
      <c r="J58" s="788"/>
      <c r="K58" s="789"/>
      <c r="L58" s="789"/>
      <c r="M58" s="790"/>
      <c r="N58" s="788"/>
      <c r="O58" s="789"/>
      <c r="P58" s="790"/>
      <c r="Q58" s="788"/>
      <c r="R58" s="789"/>
      <c r="S58" s="789"/>
      <c r="T58" s="790"/>
      <c r="U58" s="788"/>
      <c r="V58" s="789"/>
      <c r="W58" s="790"/>
      <c r="X58" s="788"/>
      <c r="Y58" s="789"/>
      <c r="Z58" s="789"/>
      <c r="AA58" s="790"/>
      <c r="AB58" s="788"/>
      <c r="AC58" s="789"/>
      <c r="AD58" s="790"/>
      <c r="AE58" s="788"/>
      <c r="AF58" s="789"/>
      <c r="AG58" s="789"/>
      <c r="AH58" s="790"/>
      <c r="AI58" s="788"/>
      <c r="AJ58" s="789"/>
      <c r="AK58" s="789"/>
      <c r="AL58" s="790"/>
      <c r="AM58" s="788"/>
      <c r="AN58" s="789"/>
      <c r="AO58" s="789"/>
      <c r="AP58" s="790"/>
      <c r="AQ58" s="794"/>
      <c r="AR58" s="781"/>
      <c r="AS58" s="781"/>
      <c r="AT58" s="795"/>
      <c r="AU58" s="794" t="s">
        <v>27</v>
      </c>
      <c r="AV58" s="795"/>
      <c r="AW58" s="781"/>
      <c r="AX58" s="781"/>
      <c r="AY58" s="781"/>
      <c r="AZ58" s="782"/>
      <c r="BA58" s="28"/>
      <c r="BB58" s="28"/>
      <c r="BC58" s="28"/>
      <c r="BD58" s="28"/>
      <c r="BE58" s="28"/>
      <c r="BF58" s="28"/>
      <c r="BG58" s="29"/>
      <c r="BH58" s="29"/>
      <c r="BI58" s="29"/>
      <c r="BJ58" s="29"/>
    </row>
    <row r="59" spans="1:62" s="16" customFormat="1" ht="14.4" x14ac:dyDescent="0.3">
      <c r="A59" s="128"/>
      <c r="B59" s="807"/>
      <c r="C59" s="460"/>
      <c r="D59" s="460"/>
      <c r="E59" s="461"/>
      <c r="F59" s="803"/>
      <c r="G59" s="804"/>
      <c r="H59" s="804"/>
      <c r="I59" s="805"/>
      <c r="J59" s="788"/>
      <c r="K59" s="789"/>
      <c r="L59" s="789"/>
      <c r="M59" s="790"/>
      <c r="N59" s="803"/>
      <c r="O59" s="804"/>
      <c r="P59" s="805"/>
      <c r="Q59" s="803"/>
      <c r="R59" s="804"/>
      <c r="S59" s="804"/>
      <c r="T59" s="805"/>
      <c r="U59" s="803"/>
      <c r="V59" s="804"/>
      <c r="W59" s="805"/>
      <c r="X59" s="803"/>
      <c r="Y59" s="804"/>
      <c r="Z59" s="804"/>
      <c r="AA59" s="805"/>
      <c r="AB59" s="803"/>
      <c r="AC59" s="804"/>
      <c r="AD59" s="805"/>
      <c r="AE59" s="803"/>
      <c r="AF59" s="804"/>
      <c r="AG59" s="804"/>
      <c r="AH59" s="805"/>
      <c r="AI59" s="803"/>
      <c r="AJ59" s="804"/>
      <c r="AK59" s="804"/>
      <c r="AL59" s="805"/>
      <c r="AM59" s="803"/>
      <c r="AN59" s="804"/>
      <c r="AO59" s="804"/>
      <c r="AP59" s="805"/>
      <c r="AQ59" s="803"/>
      <c r="AR59" s="804"/>
      <c r="AS59" s="804"/>
      <c r="AT59" s="805"/>
      <c r="AU59" s="803" t="s">
        <v>28</v>
      </c>
      <c r="AV59" s="805"/>
      <c r="AW59" s="804"/>
      <c r="AX59" s="804"/>
      <c r="AY59" s="804"/>
      <c r="AZ59" s="806"/>
      <c r="BA59" s="28"/>
      <c r="BB59" s="28"/>
      <c r="BC59" s="28"/>
      <c r="BD59" s="28"/>
      <c r="BE59" s="28"/>
      <c r="BF59" s="28"/>
      <c r="BG59" s="29"/>
      <c r="BH59" s="29"/>
      <c r="BI59" s="29"/>
      <c r="BJ59" s="29"/>
    </row>
    <row r="60" spans="1:62" s="16" customFormat="1" ht="15" thickBot="1" x14ac:dyDescent="0.35">
      <c r="A60" s="128"/>
      <c r="B60" s="785"/>
      <c r="C60" s="785"/>
      <c r="D60" s="785"/>
      <c r="E60" s="784"/>
      <c r="F60" s="803"/>
      <c r="G60" s="804"/>
      <c r="H60" s="804"/>
      <c r="I60" s="805"/>
      <c r="J60" s="803"/>
      <c r="K60" s="804"/>
      <c r="L60" s="804"/>
      <c r="M60" s="805"/>
      <c r="N60" s="803"/>
      <c r="O60" s="804"/>
      <c r="P60" s="805"/>
      <c r="Q60" s="803"/>
      <c r="R60" s="804"/>
      <c r="S60" s="804"/>
      <c r="T60" s="805"/>
      <c r="U60" s="803"/>
      <c r="V60" s="804"/>
      <c r="W60" s="805"/>
      <c r="X60" s="803"/>
      <c r="Y60" s="804"/>
      <c r="Z60" s="804"/>
      <c r="AA60" s="805"/>
      <c r="AB60" s="803"/>
      <c r="AC60" s="804"/>
      <c r="AD60" s="805"/>
      <c r="AE60" s="803"/>
      <c r="AF60" s="804"/>
      <c r="AG60" s="804"/>
      <c r="AH60" s="805"/>
      <c r="AI60" s="803"/>
      <c r="AJ60" s="804"/>
      <c r="AK60" s="804"/>
      <c r="AL60" s="805"/>
      <c r="AM60" s="803"/>
      <c r="AN60" s="804"/>
      <c r="AO60" s="804"/>
      <c r="AP60" s="805"/>
      <c r="AQ60" s="803"/>
      <c r="AR60" s="804"/>
      <c r="AS60" s="804"/>
      <c r="AT60" s="805"/>
      <c r="AU60" s="803" t="s">
        <v>29</v>
      </c>
      <c r="AV60" s="805"/>
      <c r="AW60" s="804"/>
      <c r="AX60" s="804"/>
      <c r="AY60" s="804"/>
      <c r="AZ60" s="806"/>
      <c r="BA60" s="28"/>
      <c r="BB60" s="28"/>
      <c r="BC60" s="28"/>
      <c r="BD60" s="28"/>
      <c r="BE60" s="28"/>
      <c r="BF60" s="28"/>
      <c r="BG60" s="29"/>
      <c r="BH60" s="29"/>
      <c r="BI60" s="29"/>
      <c r="BJ60" s="29"/>
    </row>
    <row r="61" spans="1:62" s="16" customFormat="1" ht="15" thickBot="1" x14ac:dyDescent="0.35">
      <c r="A61" s="110"/>
      <c r="B61" s="800" t="s">
        <v>75</v>
      </c>
      <c r="C61" s="800"/>
      <c r="D61" s="800"/>
      <c r="E61" s="801"/>
      <c r="F61" s="810"/>
      <c r="G61" s="810"/>
      <c r="H61" s="810"/>
      <c r="I61" s="816"/>
      <c r="J61" s="815"/>
      <c r="K61" s="810"/>
      <c r="L61" s="810"/>
      <c r="M61" s="816"/>
      <c r="N61" s="812" t="s">
        <v>30</v>
      </c>
      <c r="O61" s="813"/>
      <c r="P61" s="814"/>
      <c r="Q61" s="815"/>
      <c r="R61" s="810"/>
      <c r="S61" s="810"/>
      <c r="T61" s="816"/>
      <c r="U61" s="815"/>
      <c r="V61" s="810"/>
      <c r="W61" s="816"/>
      <c r="X61" s="812" t="s">
        <v>30</v>
      </c>
      <c r="Y61" s="813"/>
      <c r="Z61" s="813"/>
      <c r="AA61" s="814"/>
      <c r="AB61" s="812" t="s">
        <v>30</v>
      </c>
      <c r="AC61" s="813"/>
      <c r="AD61" s="814"/>
      <c r="AE61" s="815"/>
      <c r="AF61" s="810"/>
      <c r="AG61" s="810"/>
      <c r="AH61" s="816"/>
      <c r="AI61" s="812" t="s">
        <v>30</v>
      </c>
      <c r="AJ61" s="813"/>
      <c r="AK61" s="813"/>
      <c r="AL61" s="814"/>
      <c r="AM61" s="815"/>
      <c r="AN61" s="810"/>
      <c r="AO61" s="810"/>
      <c r="AP61" s="816"/>
      <c r="AQ61" s="815"/>
      <c r="AR61" s="810"/>
      <c r="AS61" s="810"/>
      <c r="AT61" s="816"/>
      <c r="AU61" s="808">
        <v>9000</v>
      </c>
      <c r="AV61" s="809"/>
      <c r="AW61" s="810"/>
      <c r="AX61" s="810"/>
      <c r="AY61" s="810"/>
      <c r="AZ61" s="811"/>
      <c r="BA61" s="28"/>
      <c r="BB61" s="28"/>
      <c r="BC61" s="28"/>
      <c r="BD61" s="28"/>
      <c r="BE61" s="28"/>
      <c r="BF61" s="28"/>
      <c r="BG61" s="29"/>
      <c r="BH61" s="29"/>
      <c r="BI61" s="29"/>
      <c r="BJ61" s="29"/>
    </row>
    <row r="63" spans="1:62" s="16" customFormat="1" ht="15.75" customHeight="1" x14ac:dyDescent="0.3">
      <c r="A63" s="110"/>
      <c r="B63" s="780" t="s">
        <v>641</v>
      </c>
      <c r="C63" s="780"/>
      <c r="D63" s="780"/>
      <c r="E63" s="780"/>
      <c r="F63" s="780"/>
      <c r="G63" s="780"/>
      <c r="H63" s="780"/>
      <c r="I63" s="780"/>
      <c r="J63" s="780"/>
      <c r="K63" s="780"/>
      <c r="L63" s="780"/>
      <c r="M63" s="780"/>
      <c r="N63" s="780"/>
      <c r="O63" s="780"/>
      <c r="P63" s="780"/>
      <c r="Q63" s="780"/>
      <c r="R63" s="780"/>
      <c r="S63" s="780"/>
      <c r="T63" s="780"/>
      <c r="U63" s="780"/>
      <c r="V63" s="780"/>
      <c r="W63" s="780"/>
      <c r="X63" s="780"/>
      <c r="Y63" s="780"/>
      <c r="Z63" s="780"/>
      <c r="AA63" s="780"/>
      <c r="AB63" s="780"/>
      <c r="AC63" s="780"/>
      <c r="AD63" s="780"/>
      <c r="AE63" s="780"/>
      <c r="AF63" s="780"/>
      <c r="AG63" s="780"/>
      <c r="AH63" s="780"/>
      <c r="AI63" s="780"/>
      <c r="AJ63" s="780"/>
      <c r="AK63" s="780"/>
      <c r="AL63" s="780"/>
      <c r="AM63" s="780"/>
      <c r="AN63" s="780"/>
      <c r="AO63" s="780"/>
      <c r="AP63" s="780"/>
      <c r="AQ63" s="780"/>
      <c r="AR63" s="780"/>
      <c r="AS63" s="780"/>
      <c r="AT63" s="780"/>
      <c r="AU63" s="780"/>
      <c r="AV63" s="780"/>
      <c r="AW63" s="780"/>
      <c r="AX63" s="780"/>
      <c r="AY63" s="780"/>
      <c r="AZ63" s="780"/>
      <c r="BA63" s="780"/>
      <c r="BB63" s="780"/>
      <c r="BC63" s="780"/>
      <c r="BD63" s="780"/>
      <c r="BE63" s="780"/>
      <c r="BF63" s="780"/>
    </row>
    <row r="64" spans="1:62" s="7" customFormat="1" ht="8.1" customHeight="1" x14ac:dyDescent="0.25">
      <c r="A64" s="110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  <row r="65" spans="1:62" s="16" customFormat="1" ht="50.1" customHeight="1" x14ac:dyDescent="0.3">
      <c r="A65" s="111"/>
      <c r="B65" s="341" t="s">
        <v>79</v>
      </c>
      <c r="C65" s="341"/>
      <c r="D65" s="341"/>
      <c r="E65" s="342"/>
      <c r="F65" s="352" t="s">
        <v>298</v>
      </c>
      <c r="G65" s="353"/>
      <c r="H65" s="353"/>
      <c r="I65" s="353"/>
      <c r="J65" s="353"/>
      <c r="K65" s="353"/>
      <c r="L65" s="353"/>
      <c r="M65" s="413"/>
      <c r="N65" s="352" t="s">
        <v>80</v>
      </c>
      <c r="O65" s="353"/>
      <c r="P65" s="353"/>
      <c r="Q65" s="353"/>
      <c r="R65" s="353"/>
      <c r="S65" s="353"/>
      <c r="T65" s="413"/>
      <c r="U65" s="347" t="s">
        <v>329</v>
      </c>
      <c r="V65" s="341"/>
      <c r="W65" s="342"/>
      <c r="X65" s="347" t="s">
        <v>197</v>
      </c>
      <c r="Y65" s="341"/>
      <c r="Z65" s="341"/>
      <c r="AA65" s="342"/>
      <c r="AB65" s="347" t="s">
        <v>81</v>
      </c>
      <c r="AC65" s="341"/>
      <c r="AD65" s="342"/>
      <c r="AE65" s="347" t="s">
        <v>330</v>
      </c>
      <c r="AF65" s="341"/>
      <c r="AG65" s="341"/>
      <c r="AH65" s="342"/>
      <c r="AI65" s="352" t="s">
        <v>82</v>
      </c>
      <c r="AJ65" s="353"/>
      <c r="AK65" s="353"/>
      <c r="AL65" s="353"/>
      <c r="AM65" s="353"/>
      <c r="AN65" s="353"/>
      <c r="AO65" s="353"/>
      <c r="AP65" s="413"/>
      <c r="AQ65" s="347" t="s">
        <v>302</v>
      </c>
      <c r="AR65" s="341"/>
      <c r="AS65" s="341"/>
      <c r="AT65" s="341"/>
      <c r="AU65" s="414" t="s">
        <v>4</v>
      </c>
      <c r="AV65" s="414"/>
      <c r="AW65" s="341" t="s">
        <v>301</v>
      </c>
      <c r="AX65" s="341"/>
      <c r="AY65" s="341"/>
      <c r="AZ65" s="341"/>
      <c r="BA65" s="26"/>
      <c r="BB65" s="26"/>
      <c r="BC65" s="26"/>
      <c r="BD65" s="26"/>
      <c r="BE65" s="26"/>
      <c r="BF65" s="26"/>
      <c r="BG65" s="29"/>
      <c r="BH65" s="29"/>
      <c r="BI65" s="29"/>
      <c r="BJ65" s="29"/>
    </row>
    <row r="66" spans="1:62" s="16" customFormat="1" ht="141" customHeight="1" x14ac:dyDescent="0.3">
      <c r="A66" s="111"/>
      <c r="B66" s="345"/>
      <c r="C66" s="345"/>
      <c r="D66" s="345"/>
      <c r="E66" s="346"/>
      <c r="F66" s="352" t="s">
        <v>6</v>
      </c>
      <c r="G66" s="353"/>
      <c r="H66" s="353"/>
      <c r="I66" s="353"/>
      <c r="J66" s="414" t="s">
        <v>83</v>
      </c>
      <c r="K66" s="414"/>
      <c r="L66" s="414"/>
      <c r="M66" s="414"/>
      <c r="N66" s="352" t="s">
        <v>84</v>
      </c>
      <c r="O66" s="353"/>
      <c r="P66" s="413"/>
      <c r="Q66" s="352" t="s">
        <v>300</v>
      </c>
      <c r="R66" s="353"/>
      <c r="S66" s="353"/>
      <c r="T66" s="413"/>
      <c r="U66" s="420"/>
      <c r="V66" s="345"/>
      <c r="W66" s="346"/>
      <c r="X66" s="420"/>
      <c r="Y66" s="345"/>
      <c r="Z66" s="345"/>
      <c r="AA66" s="346"/>
      <c r="AB66" s="420"/>
      <c r="AC66" s="345"/>
      <c r="AD66" s="346"/>
      <c r="AE66" s="420"/>
      <c r="AF66" s="345"/>
      <c r="AG66" s="345"/>
      <c r="AH66" s="346"/>
      <c r="AI66" s="352" t="s">
        <v>299</v>
      </c>
      <c r="AJ66" s="353"/>
      <c r="AK66" s="353"/>
      <c r="AL66" s="413"/>
      <c r="AM66" s="352" t="s">
        <v>292</v>
      </c>
      <c r="AN66" s="353"/>
      <c r="AO66" s="353"/>
      <c r="AP66" s="413"/>
      <c r="AQ66" s="420"/>
      <c r="AR66" s="345"/>
      <c r="AS66" s="345"/>
      <c r="AT66" s="345"/>
      <c r="AU66" s="414"/>
      <c r="AV66" s="414"/>
      <c r="AW66" s="345"/>
      <c r="AX66" s="345"/>
      <c r="AY66" s="345"/>
      <c r="AZ66" s="345"/>
      <c r="BA66" s="26"/>
      <c r="BB66" s="26"/>
      <c r="BC66" s="26"/>
      <c r="BD66" s="26"/>
      <c r="BE66" s="26"/>
      <c r="BF66" s="26"/>
      <c r="BG66" s="29"/>
      <c r="BH66" s="29"/>
      <c r="BI66" s="29"/>
      <c r="BJ66" s="29"/>
    </row>
    <row r="67" spans="1:62" s="16" customFormat="1" ht="15" thickBot="1" x14ac:dyDescent="0.35">
      <c r="A67" s="111"/>
      <c r="B67" s="785">
        <v>1</v>
      </c>
      <c r="C67" s="785"/>
      <c r="D67" s="785"/>
      <c r="E67" s="784"/>
      <c r="F67" s="783">
        <v>2</v>
      </c>
      <c r="G67" s="785"/>
      <c r="H67" s="785"/>
      <c r="I67" s="784"/>
      <c r="J67" s="783">
        <v>3</v>
      </c>
      <c r="K67" s="785"/>
      <c r="L67" s="785"/>
      <c r="M67" s="784"/>
      <c r="N67" s="783">
        <v>4</v>
      </c>
      <c r="O67" s="785"/>
      <c r="P67" s="784"/>
      <c r="Q67" s="783">
        <v>5</v>
      </c>
      <c r="R67" s="785"/>
      <c r="S67" s="785"/>
      <c r="T67" s="784"/>
      <c r="U67" s="783">
        <v>6</v>
      </c>
      <c r="V67" s="785"/>
      <c r="W67" s="784"/>
      <c r="X67" s="783">
        <v>7</v>
      </c>
      <c r="Y67" s="785"/>
      <c r="Z67" s="785"/>
      <c r="AA67" s="784"/>
      <c r="AB67" s="783">
        <v>8</v>
      </c>
      <c r="AC67" s="785"/>
      <c r="AD67" s="784"/>
      <c r="AE67" s="783">
        <v>9</v>
      </c>
      <c r="AF67" s="785"/>
      <c r="AG67" s="785"/>
      <c r="AH67" s="784"/>
      <c r="AI67" s="783">
        <v>10</v>
      </c>
      <c r="AJ67" s="785"/>
      <c r="AK67" s="785"/>
      <c r="AL67" s="784"/>
      <c r="AM67" s="783">
        <v>11</v>
      </c>
      <c r="AN67" s="785"/>
      <c r="AO67" s="785"/>
      <c r="AP67" s="784"/>
      <c r="AQ67" s="783">
        <v>12</v>
      </c>
      <c r="AR67" s="785"/>
      <c r="AS67" s="785"/>
      <c r="AT67" s="784"/>
      <c r="AU67" s="783">
        <v>13</v>
      </c>
      <c r="AV67" s="784"/>
      <c r="AW67" s="783">
        <v>14</v>
      </c>
      <c r="AX67" s="785"/>
      <c r="AY67" s="785"/>
      <c r="AZ67" s="785"/>
      <c r="BA67" s="28"/>
      <c r="BB67" s="28"/>
      <c r="BC67" s="28"/>
      <c r="BD67" s="28"/>
      <c r="BE67" s="28"/>
      <c r="BF67" s="28"/>
      <c r="BG67" s="29"/>
      <c r="BH67" s="29"/>
      <c r="BI67" s="29"/>
      <c r="BJ67" s="29"/>
    </row>
    <row r="68" spans="1:62" s="16" customFormat="1" ht="14.4" x14ac:dyDescent="0.3">
      <c r="A68" s="128"/>
      <c r="B68" s="786"/>
      <c r="C68" s="786"/>
      <c r="D68" s="786"/>
      <c r="E68" s="787"/>
      <c r="F68" s="788"/>
      <c r="G68" s="789"/>
      <c r="H68" s="789"/>
      <c r="I68" s="790"/>
      <c r="J68" s="788"/>
      <c r="K68" s="789"/>
      <c r="L68" s="789"/>
      <c r="M68" s="790"/>
      <c r="N68" s="788"/>
      <c r="O68" s="789"/>
      <c r="P68" s="790"/>
      <c r="Q68" s="788"/>
      <c r="R68" s="789"/>
      <c r="S68" s="789"/>
      <c r="T68" s="790"/>
      <c r="U68" s="788"/>
      <c r="V68" s="789"/>
      <c r="W68" s="790"/>
      <c r="X68" s="788"/>
      <c r="Y68" s="789"/>
      <c r="Z68" s="789"/>
      <c r="AA68" s="790"/>
      <c r="AB68" s="788"/>
      <c r="AC68" s="789"/>
      <c r="AD68" s="790"/>
      <c r="AE68" s="788"/>
      <c r="AF68" s="789"/>
      <c r="AG68" s="789"/>
      <c r="AH68" s="790"/>
      <c r="AI68" s="788"/>
      <c r="AJ68" s="789"/>
      <c r="AK68" s="789"/>
      <c r="AL68" s="790"/>
      <c r="AM68" s="788"/>
      <c r="AN68" s="789"/>
      <c r="AO68" s="789"/>
      <c r="AP68" s="790"/>
      <c r="AQ68" s="794"/>
      <c r="AR68" s="781"/>
      <c r="AS68" s="781"/>
      <c r="AT68" s="795"/>
      <c r="AU68" s="794" t="s">
        <v>27</v>
      </c>
      <c r="AV68" s="795"/>
      <c r="AW68" s="781"/>
      <c r="AX68" s="781"/>
      <c r="AY68" s="781"/>
      <c r="AZ68" s="782"/>
      <c r="BA68" s="28"/>
      <c r="BB68" s="28"/>
      <c r="BC68" s="28"/>
      <c r="BD68" s="28"/>
      <c r="BE68" s="28"/>
      <c r="BF68" s="28"/>
      <c r="BG68" s="29"/>
      <c r="BH68" s="29"/>
      <c r="BI68" s="29"/>
      <c r="BJ68" s="29"/>
    </row>
    <row r="69" spans="1:62" s="16" customFormat="1" ht="14.4" x14ac:dyDescent="0.3">
      <c r="A69" s="128"/>
      <c r="B69" s="460"/>
      <c r="C69" s="460"/>
      <c r="D69" s="460"/>
      <c r="E69" s="461"/>
      <c r="F69" s="817"/>
      <c r="G69" s="460"/>
      <c r="H69" s="460"/>
      <c r="I69" s="461"/>
      <c r="J69" s="817"/>
      <c r="K69" s="460"/>
      <c r="L69" s="460"/>
      <c r="M69" s="461"/>
      <c r="N69" s="817"/>
      <c r="O69" s="460"/>
      <c r="P69" s="461"/>
      <c r="Q69" s="817"/>
      <c r="R69" s="460"/>
      <c r="S69" s="460"/>
      <c r="T69" s="461"/>
      <c r="U69" s="817"/>
      <c r="V69" s="460"/>
      <c r="W69" s="461"/>
      <c r="X69" s="817"/>
      <c r="Y69" s="460"/>
      <c r="Z69" s="460"/>
      <c r="AA69" s="461"/>
      <c r="AB69" s="817"/>
      <c r="AC69" s="460"/>
      <c r="AD69" s="461"/>
      <c r="AE69" s="817"/>
      <c r="AF69" s="460"/>
      <c r="AG69" s="460"/>
      <c r="AH69" s="461"/>
      <c r="AI69" s="817"/>
      <c r="AJ69" s="460"/>
      <c r="AK69" s="460"/>
      <c r="AL69" s="461"/>
      <c r="AM69" s="817"/>
      <c r="AN69" s="460"/>
      <c r="AO69" s="460"/>
      <c r="AP69" s="461"/>
      <c r="AQ69" s="817"/>
      <c r="AR69" s="460"/>
      <c r="AS69" s="460"/>
      <c r="AT69" s="461"/>
      <c r="AU69" s="818" t="s">
        <v>28</v>
      </c>
      <c r="AV69" s="819"/>
      <c r="AW69" s="460"/>
      <c r="AX69" s="460"/>
      <c r="AY69" s="460"/>
      <c r="AZ69" s="820"/>
      <c r="BA69" s="28"/>
      <c r="BB69" s="28"/>
      <c r="BC69" s="28"/>
      <c r="BD69" s="28"/>
      <c r="BE69" s="28"/>
      <c r="BF69" s="28"/>
      <c r="BG69" s="29"/>
      <c r="BH69" s="29"/>
      <c r="BI69" s="29"/>
      <c r="BJ69" s="29"/>
    </row>
    <row r="70" spans="1:62" s="16" customFormat="1" ht="15" thickBot="1" x14ac:dyDescent="0.35">
      <c r="A70" s="128"/>
      <c r="B70" s="785"/>
      <c r="C70" s="785"/>
      <c r="D70" s="785"/>
      <c r="E70" s="784"/>
      <c r="F70" s="817"/>
      <c r="G70" s="460"/>
      <c r="H70" s="460"/>
      <c r="I70" s="461"/>
      <c r="J70" s="817"/>
      <c r="K70" s="460"/>
      <c r="L70" s="460"/>
      <c r="M70" s="461"/>
      <c r="N70" s="817"/>
      <c r="O70" s="460"/>
      <c r="P70" s="461"/>
      <c r="Q70" s="817"/>
      <c r="R70" s="460"/>
      <c r="S70" s="460"/>
      <c r="T70" s="461"/>
      <c r="U70" s="817"/>
      <c r="V70" s="460"/>
      <c r="W70" s="461"/>
      <c r="X70" s="817"/>
      <c r="Y70" s="460"/>
      <c r="Z70" s="460"/>
      <c r="AA70" s="461"/>
      <c r="AB70" s="817"/>
      <c r="AC70" s="460"/>
      <c r="AD70" s="461"/>
      <c r="AE70" s="817"/>
      <c r="AF70" s="460"/>
      <c r="AG70" s="460"/>
      <c r="AH70" s="461"/>
      <c r="AI70" s="817"/>
      <c r="AJ70" s="460"/>
      <c r="AK70" s="460"/>
      <c r="AL70" s="461"/>
      <c r="AM70" s="817"/>
      <c r="AN70" s="460"/>
      <c r="AO70" s="460"/>
      <c r="AP70" s="461"/>
      <c r="AQ70" s="817"/>
      <c r="AR70" s="460"/>
      <c r="AS70" s="460"/>
      <c r="AT70" s="461"/>
      <c r="AU70" s="818" t="s">
        <v>29</v>
      </c>
      <c r="AV70" s="819"/>
      <c r="AW70" s="460"/>
      <c r="AX70" s="460"/>
      <c r="AY70" s="460"/>
      <c r="AZ70" s="820"/>
      <c r="BA70" s="28"/>
      <c r="BB70" s="28"/>
      <c r="BC70" s="28"/>
      <c r="BD70" s="28"/>
      <c r="BE70" s="28"/>
      <c r="BF70" s="28"/>
      <c r="BG70" s="29"/>
      <c r="BH70" s="29"/>
      <c r="BI70" s="29"/>
      <c r="BJ70" s="29"/>
    </row>
    <row r="71" spans="1:62" s="16" customFormat="1" ht="15" thickBot="1" x14ac:dyDescent="0.35">
      <c r="A71" s="110"/>
      <c r="B71" s="800" t="s">
        <v>75</v>
      </c>
      <c r="C71" s="800"/>
      <c r="D71" s="800"/>
      <c r="E71" s="801"/>
      <c r="F71" s="785"/>
      <c r="G71" s="785"/>
      <c r="H71" s="785"/>
      <c r="I71" s="784"/>
      <c r="J71" s="783"/>
      <c r="K71" s="785"/>
      <c r="L71" s="785"/>
      <c r="M71" s="784"/>
      <c r="N71" s="796" t="s">
        <v>30</v>
      </c>
      <c r="O71" s="797"/>
      <c r="P71" s="473"/>
      <c r="Q71" s="783"/>
      <c r="R71" s="785"/>
      <c r="S71" s="785"/>
      <c r="T71" s="784"/>
      <c r="U71" s="783"/>
      <c r="V71" s="785"/>
      <c r="W71" s="784"/>
      <c r="X71" s="796" t="s">
        <v>30</v>
      </c>
      <c r="Y71" s="797"/>
      <c r="Z71" s="797"/>
      <c r="AA71" s="473"/>
      <c r="AB71" s="796" t="s">
        <v>30</v>
      </c>
      <c r="AC71" s="797"/>
      <c r="AD71" s="473"/>
      <c r="AE71" s="783"/>
      <c r="AF71" s="785"/>
      <c r="AG71" s="785"/>
      <c r="AH71" s="784"/>
      <c r="AI71" s="796" t="s">
        <v>30</v>
      </c>
      <c r="AJ71" s="797"/>
      <c r="AK71" s="797"/>
      <c r="AL71" s="473"/>
      <c r="AM71" s="783"/>
      <c r="AN71" s="785"/>
      <c r="AO71" s="785"/>
      <c r="AP71" s="784"/>
      <c r="AQ71" s="783"/>
      <c r="AR71" s="785"/>
      <c r="AS71" s="785"/>
      <c r="AT71" s="784"/>
      <c r="AU71" s="783">
        <v>9000</v>
      </c>
      <c r="AV71" s="784"/>
      <c r="AW71" s="785"/>
      <c r="AX71" s="785"/>
      <c r="AY71" s="785"/>
      <c r="AZ71" s="798"/>
      <c r="BA71" s="28"/>
      <c r="BB71" s="28"/>
      <c r="BC71" s="28"/>
      <c r="BD71" s="28"/>
      <c r="BE71" s="28"/>
      <c r="BF71" s="28"/>
      <c r="BG71" s="29"/>
      <c r="BH71" s="29"/>
      <c r="BI71" s="29"/>
      <c r="BJ71" s="29"/>
    </row>
    <row r="73" spans="1:62" s="7" customFormat="1" ht="18" customHeight="1" x14ac:dyDescent="0.25">
      <c r="A73" s="110"/>
      <c r="B73" s="771" t="s">
        <v>282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  <c r="P73" s="771"/>
      <c r="Q73" s="771"/>
      <c r="R73" s="771"/>
      <c r="S73" s="771"/>
      <c r="T73" s="771"/>
      <c r="U73" s="771"/>
      <c r="V73" s="771"/>
      <c r="W73" s="771"/>
      <c r="X73" s="771"/>
      <c r="Y73" s="771"/>
      <c r="Z73" s="771"/>
      <c r="AA73" s="771"/>
      <c r="AB73" s="771"/>
      <c r="AC73" s="771"/>
      <c r="AD73" s="771"/>
      <c r="AE73" s="771"/>
      <c r="AF73" s="771"/>
      <c r="AG73" s="771"/>
      <c r="AH73" s="771"/>
      <c r="AI73" s="771"/>
      <c r="AJ73" s="771"/>
      <c r="AK73" s="771"/>
      <c r="AL73" s="771"/>
      <c r="AM73" s="771"/>
      <c r="AN73" s="771"/>
      <c r="AO73" s="771"/>
      <c r="AP73" s="771"/>
      <c r="AQ73" s="771"/>
      <c r="AR73" s="771"/>
      <c r="AS73" s="771"/>
      <c r="AT73" s="771"/>
      <c r="AU73" s="771"/>
      <c r="AV73" s="771"/>
      <c r="AW73" s="771"/>
      <c r="AX73" s="771"/>
      <c r="AY73" s="771"/>
      <c r="AZ73" s="771"/>
    </row>
    <row r="74" spans="1:62" s="7" customFormat="1" ht="8.1" customHeight="1" x14ac:dyDescent="0.25">
      <c r="A74" s="111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</row>
    <row r="75" spans="1:62" s="7" customFormat="1" ht="24.9" customHeight="1" x14ac:dyDescent="0.25">
      <c r="A75" s="110"/>
      <c r="B75" s="341" t="s">
        <v>199</v>
      </c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414" t="s">
        <v>198</v>
      </c>
      <c r="S75" s="414"/>
      <c r="T75" s="414"/>
      <c r="U75" s="414"/>
      <c r="V75" s="414"/>
      <c r="W75" s="414"/>
      <c r="X75" s="414"/>
      <c r="Y75" s="414"/>
      <c r="Z75" s="341" t="s">
        <v>70</v>
      </c>
      <c r="AA75" s="341"/>
      <c r="AB75" s="342"/>
      <c r="AC75" s="352" t="s">
        <v>5</v>
      </c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</row>
    <row r="76" spans="1:62" s="7" customFormat="1" ht="24.9" customHeight="1" x14ac:dyDescent="0.25">
      <c r="A76" s="110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414"/>
      <c r="S76" s="414"/>
      <c r="T76" s="414"/>
      <c r="U76" s="414"/>
      <c r="V76" s="414"/>
      <c r="W76" s="414"/>
      <c r="X76" s="414"/>
      <c r="Y76" s="414"/>
      <c r="Z76" s="343"/>
      <c r="AA76" s="343"/>
      <c r="AB76" s="344"/>
      <c r="AC76" s="347" t="s">
        <v>467</v>
      </c>
      <c r="AD76" s="341"/>
      <c r="AE76" s="341"/>
      <c r="AF76" s="341"/>
      <c r="AG76" s="341"/>
      <c r="AH76" s="341"/>
      <c r="AI76" s="341"/>
      <c r="AJ76" s="342"/>
      <c r="AK76" s="414" t="s">
        <v>468</v>
      </c>
      <c r="AL76" s="414"/>
      <c r="AM76" s="414"/>
      <c r="AN76" s="414"/>
      <c r="AO76" s="414"/>
      <c r="AP76" s="414"/>
      <c r="AQ76" s="414"/>
      <c r="AR76" s="414"/>
      <c r="AS76" s="341" t="s">
        <v>469</v>
      </c>
      <c r="AT76" s="341"/>
      <c r="AU76" s="341"/>
      <c r="AV76" s="341"/>
      <c r="AW76" s="341"/>
      <c r="AX76" s="341"/>
      <c r="AY76" s="341"/>
      <c r="AZ76" s="341"/>
    </row>
    <row r="77" spans="1:62" s="7" customFormat="1" ht="24.9" customHeight="1" x14ac:dyDescent="0.25">
      <c r="A77" s="110"/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414"/>
      <c r="S77" s="414"/>
      <c r="T77" s="414"/>
      <c r="U77" s="414"/>
      <c r="V77" s="414"/>
      <c r="W77" s="414"/>
      <c r="X77" s="414"/>
      <c r="Y77" s="414"/>
      <c r="Z77" s="345"/>
      <c r="AA77" s="345"/>
      <c r="AB77" s="346"/>
      <c r="AC77" s="420"/>
      <c r="AD77" s="345"/>
      <c r="AE77" s="345"/>
      <c r="AF77" s="345"/>
      <c r="AG77" s="345"/>
      <c r="AH77" s="345"/>
      <c r="AI77" s="345"/>
      <c r="AJ77" s="346"/>
      <c r="AK77" s="414"/>
      <c r="AL77" s="414"/>
      <c r="AM77" s="414"/>
      <c r="AN77" s="414"/>
      <c r="AO77" s="414"/>
      <c r="AP77" s="414"/>
      <c r="AQ77" s="414"/>
      <c r="AR77" s="414"/>
      <c r="AS77" s="345"/>
      <c r="AT77" s="345"/>
      <c r="AU77" s="345"/>
      <c r="AV77" s="345"/>
      <c r="AW77" s="345"/>
      <c r="AX77" s="345"/>
      <c r="AY77" s="345"/>
      <c r="AZ77" s="345"/>
    </row>
    <row r="78" spans="1:62" s="9" customFormat="1" ht="15" customHeight="1" thickBot="1" x14ac:dyDescent="0.35">
      <c r="A78" s="108"/>
      <c r="B78" s="403">
        <v>1</v>
      </c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0"/>
      <c r="R78" s="403" t="s">
        <v>73</v>
      </c>
      <c r="S78" s="403"/>
      <c r="T78" s="403"/>
      <c r="U78" s="403"/>
      <c r="V78" s="403"/>
      <c r="W78" s="403"/>
      <c r="X78" s="403"/>
      <c r="Y78" s="400"/>
      <c r="Z78" s="435" t="s">
        <v>9</v>
      </c>
      <c r="AA78" s="421"/>
      <c r="AB78" s="422"/>
      <c r="AC78" s="435" t="s">
        <v>9</v>
      </c>
      <c r="AD78" s="421"/>
      <c r="AE78" s="421"/>
      <c r="AF78" s="421"/>
      <c r="AG78" s="421"/>
      <c r="AH78" s="421"/>
      <c r="AI78" s="421"/>
      <c r="AJ78" s="422"/>
      <c r="AK78" s="435" t="s">
        <v>10</v>
      </c>
      <c r="AL78" s="421"/>
      <c r="AM78" s="421"/>
      <c r="AN78" s="421"/>
      <c r="AO78" s="421"/>
      <c r="AP78" s="421"/>
      <c r="AQ78" s="421"/>
      <c r="AR78" s="422"/>
      <c r="AS78" s="435" t="s">
        <v>11</v>
      </c>
      <c r="AT78" s="421"/>
      <c r="AU78" s="421"/>
      <c r="AV78" s="421"/>
      <c r="AW78" s="421"/>
      <c r="AX78" s="421"/>
      <c r="AY78" s="421"/>
      <c r="AZ78" s="421"/>
      <c r="BA78" s="28"/>
    </row>
    <row r="79" spans="1:62" s="9" customFormat="1" ht="18" customHeight="1" x14ac:dyDescent="0.3">
      <c r="A79" s="108"/>
      <c r="B79" s="821" t="s">
        <v>474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2"/>
      <c r="R79" s="821"/>
      <c r="S79" s="821"/>
      <c r="T79" s="821"/>
      <c r="U79" s="821"/>
      <c r="V79" s="821"/>
      <c r="W79" s="821"/>
      <c r="X79" s="821"/>
      <c r="Y79" s="823"/>
      <c r="Z79" s="405" t="s">
        <v>27</v>
      </c>
      <c r="AA79" s="406"/>
      <c r="AB79" s="406"/>
      <c r="AC79" s="775">
        <f>AW93</f>
        <v>52243.447050000002</v>
      </c>
      <c r="AD79" s="756"/>
      <c r="AE79" s="756"/>
      <c r="AF79" s="756"/>
      <c r="AG79" s="756"/>
      <c r="AH79" s="756"/>
      <c r="AI79" s="756"/>
      <c r="AJ79" s="756"/>
      <c r="AK79" s="775">
        <f>AW112</f>
        <v>0</v>
      </c>
      <c r="AL79" s="756"/>
      <c r="AM79" s="756"/>
      <c r="AN79" s="756"/>
      <c r="AO79" s="756"/>
      <c r="AP79" s="756"/>
      <c r="AQ79" s="756"/>
      <c r="AR79" s="756"/>
      <c r="AS79" s="775">
        <f>AW131</f>
        <v>0</v>
      </c>
      <c r="AT79" s="756"/>
      <c r="AU79" s="756"/>
      <c r="AV79" s="756"/>
      <c r="AW79" s="756"/>
      <c r="AX79" s="756"/>
      <c r="AY79" s="756"/>
      <c r="AZ79" s="757"/>
    </row>
    <row r="80" spans="1:62" s="10" customFormat="1" ht="18" customHeight="1" x14ac:dyDescent="0.25">
      <c r="A80" s="110"/>
      <c r="B80" s="827"/>
      <c r="C80" s="827"/>
      <c r="D80" s="827"/>
      <c r="E80" s="827"/>
      <c r="F80" s="827"/>
      <c r="G80" s="827"/>
      <c r="H80" s="827"/>
      <c r="I80" s="827"/>
      <c r="J80" s="827"/>
      <c r="K80" s="827"/>
      <c r="L80" s="827"/>
      <c r="M80" s="827"/>
      <c r="N80" s="827"/>
      <c r="O80" s="827"/>
      <c r="P80" s="827"/>
      <c r="Q80" s="828"/>
      <c r="R80" s="827"/>
      <c r="S80" s="827"/>
      <c r="T80" s="827"/>
      <c r="U80" s="827"/>
      <c r="V80" s="827"/>
      <c r="W80" s="827"/>
      <c r="X80" s="827"/>
      <c r="Y80" s="829"/>
      <c r="Z80" s="416" t="s">
        <v>28</v>
      </c>
      <c r="AA80" s="417"/>
      <c r="AB80" s="418"/>
      <c r="AC80" s="414"/>
      <c r="AD80" s="414"/>
      <c r="AE80" s="414"/>
      <c r="AF80" s="414"/>
      <c r="AG80" s="414"/>
      <c r="AH80" s="414"/>
      <c r="AI80" s="414"/>
      <c r="AJ80" s="414"/>
      <c r="AK80" s="414"/>
      <c r="AL80" s="414"/>
      <c r="AM80" s="414"/>
      <c r="AN80" s="414"/>
      <c r="AO80" s="414"/>
      <c r="AP80" s="414"/>
      <c r="AQ80" s="414"/>
      <c r="AR80" s="414"/>
      <c r="AS80" s="414"/>
      <c r="AT80" s="414"/>
      <c r="AU80" s="414"/>
      <c r="AV80" s="414"/>
      <c r="AW80" s="414"/>
      <c r="AX80" s="414"/>
      <c r="AY80" s="414"/>
      <c r="AZ80" s="764"/>
    </row>
    <row r="81" spans="1:65" s="10" customFormat="1" ht="18" customHeight="1" x14ac:dyDescent="0.25">
      <c r="A81" s="110"/>
      <c r="B81" s="824"/>
      <c r="C81" s="824"/>
      <c r="D81" s="824"/>
      <c r="E81" s="824"/>
      <c r="F81" s="824"/>
      <c r="G81" s="824"/>
      <c r="H81" s="824"/>
      <c r="I81" s="824"/>
      <c r="J81" s="824"/>
      <c r="K81" s="824"/>
      <c r="L81" s="824"/>
      <c r="M81" s="824"/>
      <c r="N81" s="824"/>
      <c r="O81" s="824"/>
      <c r="P81" s="824"/>
      <c r="Q81" s="825"/>
      <c r="R81" s="824"/>
      <c r="S81" s="824"/>
      <c r="T81" s="824"/>
      <c r="U81" s="824"/>
      <c r="V81" s="824"/>
      <c r="W81" s="824"/>
      <c r="X81" s="824"/>
      <c r="Y81" s="826"/>
      <c r="Z81" s="443" t="s">
        <v>29</v>
      </c>
      <c r="AA81" s="444"/>
      <c r="AB81" s="445"/>
      <c r="AC81" s="414"/>
      <c r="AD81" s="414"/>
      <c r="AE81" s="414"/>
      <c r="AF81" s="414"/>
      <c r="AG81" s="414"/>
      <c r="AH81" s="414"/>
      <c r="AI81" s="414"/>
      <c r="AJ81" s="414"/>
      <c r="AK81" s="414"/>
      <c r="AL81" s="414"/>
      <c r="AM81" s="414"/>
      <c r="AN81" s="414"/>
      <c r="AO81" s="414"/>
      <c r="AP81" s="414"/>
      <c r="AQ81" s="414"/>
      <c r="AR81" s="414"/>
      <c r="AS81" s="414"/>
      <c r="AT81" s="414"/>
      <c r="AU81" s="414"/>
      <c r="AV81" s="414"/>
      <c r="AW81" s="414"/>
      <c r="AX81" s="414"/>
      <c r="AY81" s="414"/>
      <c r="AZ81" s="764"/>
    </row>
    <row r="82" spans="1:65" s="10" customFormat="1" ht="18" customHeight="1" thickBot="1" x14ac:dyDescent="0.3">
      <c r="A82" s="110"/>
      <c r="B82" s="446" t="s">
        <v>75</v>
      </c>
      <c r="C82" s="447"/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8"/>
      <c r="Z82" s="426" t="s">
        <v>244</v>
      </c>
      <c r="AA82" s="427"/>
      <c r="AB82" s="428"/>
      <c r="AC82" s="830">
        <f>SUM(AC79:AC81)</f>
        <v>52243.447050000002</v>
      </c>
      <c r="AD82" s="777"/>
      <c r="AE82" s="777"/>
      <c r="AF82" s="777"/>
      <c r="AG82" s="777"/>
      <c r="AH82" s="777"/>
      <c r="AI82" s="777"/>
      <c r="AJ82" s="777"/>
      <c r="AK82" s="429"/>
      <c r="AL82" s="430"/>
      <c r="AM82" s="430"/>
      <c r="AN82" s="430"/>
      <c r="AO82" s="430"/>
      <c r="AP82" s="430"/>
      <c r="AQ82" s="430"/>
      <c r="AR82" s="431"/>
      <c r="AS82" s="429"/>
      <c r="AT82" s="430"/>
      <c r="AU82" s="430"/>
      <c r="AV82" s="430"/>
      <c r="AW82" s="430"/>
      <c r="AX82" s="430"/>
      <c r="AY82" s="430"/>
      <c r="AZ82" s="432"/>
    </row>
    <row r="84" spans="1:65" s="10" customFormat="1" ht="15" customHeight="1" x14ac:dyDescent="0.25">
      <c r="A84" s="110"/>
      <c r="B84" s="831" t="s">
        <v>269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831"/>
      <c r="Z84" s="831"/>
      <c r="AA84" s="831"/>
      <c r="AB84" s="831"/>
      <c r="AC84" s="831"/>
      <c r="AD84" s="831"/>
      <c r="AE84" s="831"/>
      <c r="AF84" s="831"/>
      <c r="AG84" s="831"/>
      <c r="AH84" s="831"/>
      <c r="AI84" s="831"/>
      <c r="AJ84" s="831"/>
      <c r="AK84" s="831"/>
      <c r="AL84" s="831"/>
      <c r="AM84" s="831"/>
      <c r="AN84" s="831"/>
      <c r="AO84" s="831"/>
      <c r="AP84" s="831"/>
      <c r="AQ84" s="831"/>
      <c r="AR84" s="831"/>
      <c r="AS84" s="831"/>
      <c r="AT84" s="831"/>
      <c r="AU84" s="831"/>
      <c r="AV84" s="831"/>
      <c r="AW84" s="831"/>
      <c r="AX84" s="831"/>
      <c r="AY84" s="831"/>
      <c r="AZ84" s="831"/>
      <c r="BA84" s="831"/>
      <c r="BB84" s="831"/>
      <c r="BC84" s="831"/>
      <c r="BD84" s="831"/>
      <c r="BE84" s="831"/>
      <c r="BF84" s="831"/>
    </row>
    <row r="85" spans="1:65" s="10" customFormat="1" ht="15" customHeight="1" x14ac:dyDescent="0.25">
      <c r="A85" s="110"/>
      <c r="B85" s="832" t="s">
        <v>642</v>
      </c>
      <c r="C85" s="832"/>
      <c r="D85" s="832"/>
      <c r="E85" s="832"/>
      <c r="F85" s="832"/>
      <c r="G85" s="832"/>
      <c r="H85" s="832"/>
      <c r="I85" s="832"/>
      <c r="J85" s="832"/>
      <c r="K85" s="832"/>
      <c r="L85" s="832"/>
      <c r="M85" s="832"/>
      <c r="N85" s="832"/>
      <c r="O85" s="832"/>
      <c r="P85" s="832"/>
      <c r="Q85" s="832"/>
      <c r="R85" s="832"/>
      <c r="S85" s="832"/>
      <c r="T85" s="832"/>
      <c r="U85" s="832"/>
      <c r="V85" s="832"/>
      <c r="W85" s="832"/>
      <c r="X85" s="832"/>
      <c r="Y85" s="832"/>
      <c r="Z85" s="832"/>
      <c r="AA85" s="832"/>
      <c r="AB85" s="832"/>
      <c r="AC85" s="832"/>
      <c r="AD85" s="832"/>
      <c r="AE85" s="832"/>
      <c r="AF85" s="832"/>
      <c r="AG85" s="832"/>
      <c r="AH85" s="832"/>
      <c r="AI85" s="832"/>
      <c r="AJ85" s="832"/>
      <c r="AK85" s="832"/>
      <c r="AL85" s="832"/>
      <c r="AM85" s="832"/>
      <c r="AN85" s="832"/>
      <c r="AO85" s="832"/>
      <c r="AP85" s="832"/>
      <c r="AQ85" s="832"/>
      <c r="AR85" s="832"/>
      <c r="AS85" s="832"/>
      <c r="AT85" s="832"/>
      <c r="AU85" s="832"/>
      <c r="AV85" s="832"/>
      <c r="AW85" s="832"/>
      <c r="AX85" s="832"/>
      <c r="AY85" s="832"/>
      <c r="AZ85" s="832"/>
      <c r="BA85" s="832"/>
      <c r="BB85" s="832"/>
      <c r="BC85" s="832"/>
      <c r="BD85" s="832"/>
      <c r="BE85" s="832"/>
      <c r="BF85" s="832"/>
    </row>
    <row r="86" spans="1:65" s="7" customFormat="1" ht="8.1" customHeight="1" x14ac:dyDescent="0.25">
      <c r="A86" s="110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2"/>
      <c r="BB86" s="12"/>
      <c r="BC86" s="12"/>
      <c r="BD86" s="12"/>
      <c r="BE86" s="12"/>
      <c r="BF86" s="12"/>
      <c r="BG86" s="12"/>
      <c r="BH86" s="12"/>
      <c r="BI86" s="12"/>
      <c r="BJ86" s="12"/>
    </row>
    <row r="87" spans="1:65" s="16" customFormat="1" ht="99.9" customHeight="1" x14ac:dyDescent="0.3">
      <c r="A87" s="111"/>
      <c r="B87" s="341" t="s">
        <v>85</v>
      </c>
      <c r="C87" s="341"/>
      <c r="D87" s="341"/>
      <c r="E87" s="341"/>
      <c r="F87" s="341"/>
      <c r="G87" s="342"/>
      <c r="H87" s="414" t="s">
        <v>86</v>
      </c>
      <c r="I87" s="414"/>
      <c r="J87" s="414"/>
      <c r="K87" s="414"/>
      <c r="L87" s="414" t="s">
        <v>87</v>
      </c>
      <c r="M87" s="414"/>
      <c r="N87" s="414"/>
      <c r="O87" s="414"/>
      <c r="P87" s="414" t="s">
        <v>331</v>
      </c>
      <c r="Q87" s="414"/>
      <c r="R87" s="414"/>
      <c r="S87" s="414"/>
      <c r="T87" s="414"/>
      <c r="U87" s="414" t="s">
        <v>200</v>
      </c>
      <c r="V87" s="414"/>
      <c r="W87" s="414"/>
      <c r="X87" s="414"/>
      <c r="Y87" s="414" t="s">
        <v>201</v>
      </c>
      <c r="Z87" s="414"/>
      <c r="AA87" s="414"/>
      <c r="AB87" s="414"/>
      <c r="AC87" s="414"/>
      <c r="AD87" s="414"/>
      <c r="AE87" s="414"/>
      <c r="AF87" s="414"/>
      <c r="AG87" s="414" t="s">
        <v>206</v>
      </c>
      <c r="AH87" s="414"/>
      <c r="AI87" s="414"/>
      <c r="AJ87" s="414"/>
      <c r="AK87" s="414" t="s">
        <v>81</v>
      </c>
      <c r="AL87" s="414"/>
      <c r="AM87" s="414"/>
      <c r="AN87" s="414"/>
      <c r="AO87" s="414" t="s">
        <v>88</v>
      </c>
      <c r="AP87" s="414"/>
      <c r="AQ87" s="414"/>
      <c r="AR87" s="414"/>
      <c r="AS87" s="414" t="s">
        <v>304</v>
      </c>
      <c r="AT87" s="414"/>
      <c r="AU87" s="414"/>
      <c r="AV87" s="414"/>
      <c r="AW87" s="347" t="s">
        <v>303</v>
      </c>
      <c r="AX87" s="341"/>
      <c r="AY87" s="341"/>
      <c r="AZ87" s="341"/>
      <c r="BA87" s="26"/>
      <c r="BB87" s="26"/>
      <c r="BC87" s="26"/>
      <c r="BD87" s="26"/>
      <c r="BE87" s="26"/>
      <c r="BF87" s="26"/>
      <c r="BG87" s="29"/>
      <c r="BH87" s="29"/>
      <c r="BI87" s="29"/>
      <c r="BJ87" s="29"/>
    </row>
    <row r="88" spans="1:65" s="16" customFormat="1" ht="50.1" customHeight="1" x14ac:dyDescent="0.3">
      <c r="A88" s="111"/>
      <c r="B88" s="345"/>
      <c r="C88" s="345"/>
      <c r="D88" s="345"/>
      <c r="E88" s="345"/>
      <c r="F88" s="345"/>
      <c r="G88" s="346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352" t="s">
        <v>299</v>
      </c>
      <c r="Z88" s="353"/>
      <c r="AA88" s="353"/>
      <c r="AB88" s="413"/>
      <c r="AC88" s="414" t="s">
        <v>292</v>
      </c>
      <c r="AD88" s="414"/>
      <c r="AE88" s="414"/>
      <c r="AF88" s="414"/>
      <c r="AG88" s="414"/>
      <c r="AH88" s="414"/>
      <c r="AI88" s="414"/>
      <c r="AJ88" s="414"/>
      <c r="AK88" s="414"/>
      <c r="AL88" s="414"/>
      <c r="AM88" s="414"/>
      <c r="AN88" s="414"/>
      <c r="AO88" s="414"/>
      <c r="AP88" s="414"/>
      <c r="AQ88" s="414"/>
      <c r="AR88" s="414"/>
      <c r="AS88" s="414"/>
      <c r="AT88" s="414"/>
      <c r="AU88" s="414"/>
      <c r="AV88" s="414"/>
      <c r="AW88" s="420"/>
      <c r="AX88" s="345"/>
      <c r="AY88" s="345"/>
      <c r="AZ88" s="345"/>
      <c r="BA88" s="26"/>
      <c r="BB88" s="26"/>
      <c r="BC88" s="26"/>
      <c r="BD88" s="26"/>
      <c r="BE88" s="26"/>
      <c r="BF88" s="26"/>
      <c r="BG88" s="29"/>
      <c r="BH88" s="29"/>
      <c r="BI88" s="29"/>
      <c r="BJ88" s="29"/>
    </row>
    <row r="89" spans="1:65" s="31" customFormat="1" ht="15" thickBot="1" x14ac:dyDescent="0.35">
      <c r="A89" s="112"/>
      <c r="B89" s="784">
        <v>1</v>
      </c>
      <c r="C89" s="833"/>
      <c r="D89" s="833"/>
      <c r="E89" s="833"/>
      <c r="F89" s="833"/>
      <c r="G89" s="833"/>
      <c r="H89" s="833">
        <v>2</v>
      </c>
      <c r="I89" s="833"/>
      <c r="J89" s="833"/>
      <c r="K89" s="833"/>
      <c r="L89" s="833">
        <v>3</v>
      </c>
      <c r="M89" s="833"/>
      <c r="N89" s="833"/>
      <c r="O89" s="833"/>
      <c r="P89" s="833">
        <v>4</v>
      </c>
      <c r="Q89" s="833"/>
      <c r="R89" s="833"/>
      <c r="S89" s="833"/>
      <c r="T89" s="833"/>
      <c r="U89" s="833">
        <v>5</v>
      </c>
      <c r="V89" s="833"/>
      <c r="W89" s="833"/>
      <c r="X89" s="833"/>
      <c r="Y89" s="833">
        <v>6</v>
      </c>
      <c r="Z89" s="833"/>
      <c r="AA89" s="833"/>
      <c r="AB89" s="833"/>
      <c r="AC89" s="833">
        <v>7</v>
      </c>
      <c r="AD89" s="833"/>
      <c r="AE89" s="833"/>
      <c r="AF89" s="833"/>
      <c r="AG89" s="833">
        <v>8</v>
      </c>
      <c r="AH89" s="833"/>
      <c r="AI89" s="833"/>
      <c r="AJ89" s="833"/>
      <c r="AK89" s="833">
        <v>9</v>
      </c>
      <c r="AL89" s="833"/>
      <c r="AM89" s="833"/>
      <c r="AN89" s="833"/>
      <c r="AO89" s="833">
        <v>10</v>
      </c>
      <c r="AP89" s="833"/>
      <c r="AQ89" s="833"/>
      <c r="AR89" s="833"/>
      <c r="AS89" s="833">
        <v>11</v>
      </c>
      <c r="AT89" s="833"/>
      <c r="AU89" s="833"/>
      <c r="AV89" s="833"/>
      <c r="AW89" s="833">
        <v>12</v>
      </c>
      <c r="AX89" s="833"/>
      <c r="AY89" s="833"/>
      <c r="AZ89" s="783"/>
      <c r="BA89" s="28"/>
      <c r="BB89" s="28"/>
      <c r="BC89" s="28"/>
      <c r="BD89" s="28"/>
      <c r="BE89" s="28"/>
      <c r="BF89" s="28"/>
      <c r="BG89" s="30"/>
      <c r="BH89" s="30"/>
      <c r="BI89" s="30"/>
      <c r="BJ89" s="30"/>
    </row>
    <row r="90" spans="1:65" s="16" customFormat="1" ht="18" customHeight="1" x14ac:dyDescent="0.3">
      <c r="A90" s="128"/>
      <c r="B90" s="787" t="s">
        <v>474</v>
      </c>
      <c r="C90" s="834"/>
      <c r="D90" s="834"/>
      <c r="E90" s="834"/>
      <c r="F90" s="834"/>
      <c r="G90" s="834"/>
      <c r="H90" s="834" t="s">
        <v>547</v>
      </c>
      <c r="I90" s="834"/>
      <c r="J90" s="834"/>
      <c r="K90" s="834"/>
      <c r="L90" s="834"/>
      <c r="M90" s="834"/>
      <c r="N90" s="834"/>
      <c r="O90" s="834"/>
      <c r="P90" s="834">
        <v>2705216.5</v>
      </c>
      <c r="Q90" s="834"/>
      <c r="R90" s="834"/>
      <c r="S90" s="834"/>
      <c r="T90" s="834"/>
      <c r="U90" s="838">
        <v>1</v>
      </c>
      <c r="V90" s="838"/>
      <c r="W90" s="838"/>
      <c r="X90" s="838"/>
      <c r="Y90" s="834"/>
      <c r="Z90" s="834"/>
      <c r="AA90" s="834"/>
      <c r="AB90" s="834"/>
      <c r="AC90" s="834"/>
      <c r="AD90" s="834"/>
      <c r="AE90" s="834"/>
      <c r="AF90" s="834"/>
      <c r="AG90" s="834">
        <f>P90</f>
        <v>2705216.5</v>
      </c>
      <c r="AH90" s="834"/>
      <c r="AI90" s="834"/>
      <c r="AJ90" s="834"/>
      <c r="AK90" s="834">
        <v>1.5</v>
      </c>
      <c r="AL90" s="834"/>
      <c r="AM90" s="834"/>
      <c r="AN90" s="834"/>
      <c r="AO90" s="834">
        <v>12</v>
      </c>
      <c r="AP90" s="834"/>
      <c r="AQ90" s="834"/>
      <c r="AR90" s="834"/>
      <c r="AS90" s="834">
        <v>1</v>
      </c>
      <c r="AT90" s="834"/>
      <c r="AU90" s="834"/>
      <c r="AV90" s="834"/>
      <c r="AW90" s="836">
        <f>AG90*AK90/100*AS90</f>
        <v>40578.247499999998</v>
      </c>
      <c r="AX90" s="836"/>
      <c r="AY90" s="836"/>
      <c r="AZ90" s="837"/>
      <c r="BA90" s="28"/>
      <c r="BB90" s="28"/>
      <c r="BC90" s="28"/>
      <c r="BD90" s="28"/>
      <c r="BE90" s="28"/>
      <c r="BF90" s="28"/>
      <c r="BG90" s="29"/>
      <c r="BH90" s="29"/>
      <c r="BI90" s="29"/>
      <c r="BJ90" s="29"/>
    </row>
    <row r="91" spans="1:65" s="16" customFormat="1" ht="18" customHeight="1" x14ac:dyDescent="0.3">
      <c r="A91" s="128"/>
      <c r="B91" s="461"/>
      <c r="C91" s="835"/>
      <c r="D91" s="835"/>
      <c r="E91" s="835"/>
      <c r="F91" s="835"/>
      <c r="G91" s="835"/>
      <c r="H91" s="834" t="s">
        <v>548</v>
      </c>
      <c r="I91" s="834"/>
      <c r="J91" s="834"/>
      <c r="K91" s="834"/>
      <c r="L91" s="835"/>
      <c r="M91" s="835"/>
      <c r="N91" s="835"/>
      <c r="O91" s="835"/>
      <c r="P91" s="835">
        <v>777679.97</v>
      </c>
      <c r="Q91" s="835"/>
      <c r="R91" s="835"/>
      <c r="S91" s="835"/>
      <c r="T91" s="835"/>
      <c r="U91" s="835"/>
      <c r="V91" s="835"/>
      <c r="W91" s="835"/>
      <c r="X91" s="835"/>
      <c r="Y91" s="835"/>
      <c r="Z91" s="835"/>
      <c r="AA91" s="835"/>
      <c r="AB91" s="835"/>
      <c r="AC91" s="835"/>
      <c r="AD91" s="835"/>
      <c r="AE91" s="835"/>
      <c r="AF91" s="835"/>
      <c r="AG91" s="835">
        <f>P91</f>
        <v>777679.97</v>
      </c>
      <c r="AH91" s="835"/>
      <c r="AI91" s="835"/>
      <c r="AJ91" s="835"/>
      <c r="AK91" s="835">
        <v>1.5</v>
      </c>
      <c r="AL91" s="835"/>
      <c r="AM91" s="835"/>
      <c r="AN91" s="835"/>
      <c r="AO91" s="835">
        <v>12</v>
      </c>
      <c r="AP91" s="835"/>
      <c r="AQ91" s="835"/>
      <c r="AR91" s="835"/>
      <c r="AS91" s="835">
        <v>1</v>
      </c>
      <c r="AT91" s="835"/>
      <c r="AU91" s="835"/>
      <c r="AV91" s="835"/>
      <c r="AW91" s="836">
        <f t="shared" ref="AW91:AW92" si="2">AG91*AK91/100*AS91</f>
        <v>11665.199550000001</v>
      </c>
      <c r="AX91" s="836"/>
      <c r="AY91" s="836"/>
      <c r="AZ91" s="837"/>
      <c r="BA91" s="28"/>
      <c r="BB91" s="28"/>
      <c r="BC91" s="28"/>
      <c r="BD91" s="28"/>
      <c r="BE91" s="28"/>
      <c r="BF91" s="28"/>
      <c r="BG91" s="29"/>
      <c r="BH91" s="29"/>
      <c r="BI91" s="29"/>
      <c r="BJ91" s="29"/>
    </row>
    <row r="92" spans="1:65" s="16" customFormat="1" ht="18" customHeight="1" thickBot="1" x14ac:dyDescent="0.35">
      <c r="A92" s="128"/>
      <c r="B92" s="839"/>
      <c r="C92" s="833"/>
      <c r="D92" s="833"/>
      <c r="E92" s="833"/>
      <c r="F92" s="833"/>
      <c r="G92" s="833"/>
      <c r="H92" s="835"/>
      <c r="I92" s="835"/>
      <c r="J92" s="835"/>
      <c r="K92" s="835"/>
      <c r="L92" s="835"/>
      <c r="M92" s="835"/>
      <c r="N92" s="835"/>
      <c r="O92" s="835"/>
      <c r="P92" s="835"/>
      <c r="Q92" s="835"/>
      <c r="R92" s="835"/>
      <c r="S92" s="835"/>
      <c r="T92" s="835"/>
      <c r="U92" s="835"/>
      <c r="V92" s="835"/>
      <c r="W92" s="835"/>
      <c r="X92" s="835"/>
      <c r="Y92" s="835"/>
      <c r="Z92" s="835"/>
      <c r="AA92" s="835"/>
      <c r="AB92" s="835"/>
      <c r="AC92" s="835"/>
      <c r="AD92" s="835"/>
      <c r="AE92" s="835"/>
      <c r="AF92" s="835"/>
      <c r="AG92" s="835"/>
      <c r="AH92" s="835"/>
      <c r="AI92" s="835"/>
      <c r="AJ92" s="835"/>
      <c r="AK92" s="835"/>
      <c r="AL92" s="835"/>
      <c r="AM92" s="835"/>
      <c r="AN92" s="835"/>
      <c r="AO92" s="835"/>
      <c r="AP92" s="835"/>
      <c r="AQ92" s="835"/>
      <c r="AR92" s="835"/>
      <c r="AS92" s="835"/>
      <c r="AT92" s="835"/>
      <c r="AU92" s="835"/>
      <c r="AV92" s="835"/>
      <c r="AW92" s="836">
        <f t="shared" si="2"/>
        <v>0</v>
      </c>
      <c r="AX92" s="836"/>
      <c r="AY92" s="836"/>
      <c r="AZ92" s="837"/>
      <c r="BA92" s="28"/>
      <c r="BB92" s="28"/>
      <c r="BC92" s="28"/>
      <c r="BD92" s="28"/>
      <c r="BE92" s="28"/>
      <c r="BF92" s="28"/>
      <c r="BG92" s="29"/>
      <c r="BH92" s="29"/>
      <c r="BI92" s="29"/>
      <c r="BJ92" s="29"/>
    </row>
    <row r="93" spans="1:65" s="16" customFormat="1" ht="18" customHeight="1" thickBot="1" x14ac:dyDescent="0.35">
      <c r="A93" s="111"/>
      <c r="B93" s="842" t="s">
        <v>75</v>
      </c>
      <c r="C93" s="842"/>
      <c r="D93" s="842"/>
      <c r="E93" s="842"/>
      <c r="F93" s="842"/>
      <c r="G93" s="843"/>
      <c r="H93" s="473" t="s">
        <v>30</v>
      </c>
      <c r="I93" s="840"/>
      <c r="J93" s="840"/>
      <c r="K93" s="840"/>
      <c r="L93" s="840" t="s">
        <v>30</v>
      </c>
      <c r="M93" s="840"/>
      <c r="N93" s="840"/>
      <c r="O93" s="840"/>
      <c r="P93" s="833"/>
      <c r="Q93" s="833"/>
      <c r="R93" s="833"/>
      <c r="S93" s="833"/>
      <c r="T93" s="833"/>
      <c r="U93" s="840" t="s">
        <v>30</v>
      </c>
      <c r="V93" s="840"/>
      <c r="W93" s="840"/>
      <c r="X93" s="840"/>
      <c r="Y93" s="840" t="s">
        <v>30</v>
      </c>
      <c r="Z93" s="840"/>
      <c r="AA93" s="840"/>
      <c r="AB93" s="840"/>
      <c r="AC93" s="833"/>
      <c r="AD93" s="833"/>
      <c r="AE93" s="833"/>
      <c r="AF93" s="833"/>
      <c r="AG93" s="833"/>
      <c r="AH93" s="833"/>
      <c r="AI93" s="833"/>
      <c r="AJ93" s="833"/>
      <c r="AK93" s="840" t="s">
        <v>30</v>
      </c>
      <c r="AL93" s="840"/>
      <c r="AM93" s="840"/>
      <c r="AN93" s="840"/>
      <c r="AO93" s="840" t="s">
        <v>30</v>
      </c>
      <c r="AP93" s="840"/>
      <c r="AQ93" s="840"/>
      <c r="AR93" s="840"/>
      <c r="AS93" s="840" t="s">
        <v>30</v>
      </c>
      <c r="AT93" s="840"/>
      <c r="AU93" s="840"/>
      <c r="AV93" s="840"/>
      <c r="AW93" s="841">
        <f>SUM(AW90:AW92)</f>
        <v>52243.447050000002</v>
      </c>
      <c r="AX93" s="841"/>
      <c r="AY93" s="841"/>
      <c r="AZ93" s="815"/>
      <c r="BA93" s="28"/>
      <c r="BB93" s="28"/>
      <c r="BC93" s="28"/>
      <c r="BD93" s="28"/>
      <c r="BE93" s="28"/>
      <c r="BF93" s="28"/>
      <c r="BG93" s="29"/>
      <c r="BH93" s="29"/>
      <c r="BI93" s="29"/>
      <c r="BJ93" s="29"/>
    </row>
    <row r="95" spans="1:65" s="17" customFormat="1" ht="30" customHeight="1" x14ac:dyDescent="0.3">
      <c r="A95" s="124"/>
      <c r="B95" s="341" t="s">
        <v>85</v>
      </c>
      <c r="C95" s="341"/>
      <c r="D95" s="341"/>
      <c r="E95" s="341"/>
      <c r="F95" s="341"/>
      <c r="G95" s="342"/>
      <c r="H95" s="347" t="s">
        <v>90</v>
      </c>
      <c r="I95" s="341"/>
      <c r="J95" s="341"/>
      <c r="K95" s="342"/>
      <c r="L95" s="347" t="s">
        <v>91</v>
      </c>
      <c r="M95" s="341"/>
      <c r="N95" s="341"/>
      <c r="O95" s="342"/>
      <c r="P95" s="352" t="s">
        <v>92</v>
      </c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3"/>
      <c r="AG95" s="353"/>
      <c r="AH95" s="353"/>
      <c r="AI95" s="353"/>
      <c r="AJ95" s="353"/>
      <c r="AK95" s="353"/>
      <c r="AL95" s="353"/>
      <c r="AM95" s="353"/>
      <c r="AN95" s="353"/>
      <c r="AO95" s="353"/>
      <c r="AP95" s="353"/>
      <c r="AQ95" s="413"/>
      <c r="AR95" s="347" t="s">
        <v>306</v>
      </c>
      <c r="AS95" s="341"/>
      <c r="AT95" s="341"/>
      <c r="AU95" s="342"/>
      <c r="AV95" s="347" t="s">
        <v>4</v>
      </c>
      <c r="AW95" s="342"/>
      <c r="AX95" s="347" t="s">
        <v>305</v>
      </c>
      <c r="AY95" s="341"/>
      <c r="AZ95" s="341"/>
      <c r="BA95" s="13"/>
      <c r="BB95" s="13"/>
      <c r="BC95" s="13"/>
      <c r="BD95" s="13"/>
      <c r="BE95" s="13"/>
      <c r="BF95" s="13"/>
      <c r="BG95" s="52"/>
      <c r="BH95" s="52"/>
      <c r="BI95" s="52"/>
      <c r="BJ95" s="52"/>
      <c r="BK95" s="52"/>
      <c r="BL95" s="52"/>
      <c r="BM95" s="52"/>
    </row>
    <row r="96" spans="1:65" s="20" customFormat="1" ht="50.1" customHeight="1" x14ac:dyDescent="0.3">
      <c r="A96" s="161"/>
      <c r="B96" s="343"/>
      <c r="C96" s="343"/>
      <c r="D96" s="343"/>
      <c r="E96" s="343"/>
      <c r="F96" s="343"/>
      <c r="G96" s="344"/>
      <c r="H96" s="348"/>
      <c r="I96" s="343"/>
      <c r="J96" s="343"/>
      <c r="K96" s="344"/>
      <c r="L96" s="348"/>
      <c r="M96" s="343"/>
      <c r="N96" s="343"/>
      <c r="O96" s="344"/>
      <c r="P96" s="352" t="s">
        <v>93</v>
      </c>
      <c r="Q96" s="353"/>
      <c r="R96" s="353"/>
      <c r="S96" s="353"/>
      <c r="T96" s="353"/>
      <c r="U96" s="353"/>
      <c r="V96" s="413"/>
      <c r="W96" s="352" t="s">
        <v>94</v>
      </c>
      <c r="X96" s="353"/>
      <c r="Y96" s="353"/>
      <c r="Z96" s="353"/>
      <c r="AA96" s="353"/>
      <c r="AB96" s="353"/>
      <c r="AC96" s="413"/>
      <c r="AD96" s="352" t="s">
        <v>95</v>
      </c>
      <c r="AE96" s="353"/>
      <c r="AF96" s="353"/>
      <c r="AG96" s="353"/>
      <c r="AH96" s="353"/>
      <c r="AI96" s="353"/>
      <c r="AJ96" s="413"/>
      <c r="AK96" s="352" t="s">
        <v>96</v>
      </c>
      <c r="AL96" s="353"/>
      <c r="AM96" s="353"/>
      <c r="AN96" s="353"/>
      <c r="AO96" s="353"/>
      <c r="AP96" s="353"/>
      <c r="AQ96" s="413"/>
      <c r="AR96" s="348"/>
      <c r="AS96" s="343"/>
      <c r="AT96" s="343"/>
      <c r="AU96" s="344"/>
      <c r="AV96" s="348"/>
      <c r="AW96" s="344"/>
      <c r="AX96" s="348"/>
      <c r="AY96" s="343"/>
      <c r="AZ96" s="343"/>
      <c r="BA96" s="13"/>
      <c r="BB96" s="13"/>
      <c r="BC96" s="13"/>
      <c r="BD96" s="13"/>
      <c r="BE96" s="13"/>
      <c r="BF96" s="13"/>
      <c r="BG96" s="21"/>
      <c r="BH96" s="21"/>
      <c r="BI96" s="21"/>
      <c r="BJ96" s="21"/>
      <c r="BK96" s="21"/>
      <c r="BL96" s="21"/>
      <c r="BM96" s="21"/>
    </row>
    <row r="97" spans="1:65" s="20" customFormat="1" ht="50.1" customHeight="1" x14ac:dyDescent="0.3">
      <c r="A97" s="161"/>
      <c r="B97" s="345"/>
      <c r="C97" s="345"/>
      <c r="D97" s="345"/>
      <c r="E97" s="345"/>
      <c r="F97" s="345"/>
      <c r="G97" s="346"/>
      <c r="H97" s="420"/>
      <c r="I97" s="345"/>
      <c r="J97" s="345"/>
      <c r="K97" s="346"/>
      <c r="L97" s="420"/>
      <c r="M97" s="345"/>
      <c r="N97" s="345"/>
      <c r="O97" s="346"/>
      <c r="P97" s="352" t="s">
        <v>299</v>
      </c>
      <c r="Q97" s="353"/>
      <c r="R97" s="413"/>
      <c r="S97" s="352" t="s">
        <v>332</v>
      </c>
      <c r="T97" s="353"/>
      <c r="U97" s="353"/>
      <c r="V97" s="413"/>
      <c r="W97" s="352" t="s">
        <v>299</v>
      </c>
      <c r="X97" s="353"/>
      <c r="Y97" s="413"/>
      <c r="Z97" s="352" t="s">
        <v>332</v>
      </c>
      <c r="AA97" s="353"/>
      <c r="AB97" s="353"/>
      <c r="AC97" s="413"/>
      <c r="AD97" s="352" t="s">
        <v>299</v>
      </c>
      <c r="AE97" s="353"/>
      <c r="AF97" s="413"/>
      <c r="AG97" s="352" t="s">
        <v>292</v>
      </c>
      <c r="AH97" s="353"/>
      <c r="AI97" s="353"/>
      <c r="AJ97" s="413"/>
      <c r="AK97" s="352" t="s">
        <v>299</v>
      </c>
      <c r="AL97" s="353"/>
      <c r="AM97" s="413"/>
      <c r="AN97" s="352" t="s">
        <v>292</v>
      </c>
      <c r="AO97" s="353"/>
      <c r="AP97" s="353"/>
      <c r="AQ97" s="413"/>
      <c r="AR97" s="420"/>
      <c r="AS97" s="345"/>
      <c r="AT97" s="345"/>
      <c r="AU97" s="346"/>
      <c r="AV97" s="420"/>
      <c r="AW97" s="346"/>
      <c r="AX97" s="420"/>
      <c r="AY97" s="345"/>
      <c r="AZ97" s="345"/>
      <c r="BA97" s="13"/>
      <c r="BB97" s="13"/>
      <c r="BC97" s="13"/>
      <c r="BD97" s="13"/>
      <c r="BE97" s="13"/>
      <c r="BF97" s="13"/>
      <c r="BG97" s="21"/>
      <c r="BH97" s="21"/>
      <c r="BI97" s="21"/>
      <c r="BJ97" s="21"/>
      <c r="BK97" s="21"/>
      <c r="BL97" s="21"/>
      <c r="BM97" s="21"/>
    </row>
    <row r="98" spans="1:65" s="10" customFormat="1" ht="15" customHeight="1" thickBot="1" x14ac:dyDescent="0.3">
      <c r="A98" s="111"/>
      <c r="B98" s="785">
        <v>1</v>
      </c>
      <c r="C98" s="785"/>
      <c r="D98" s="785"/>
      <c r="E98" s="785"/>
      <c r="F98" s="785"/>
      <c r="G98" s="784"/>
      <c r="H98" s="783">
        <v>13</v>
      </c>
      <c r="I98" s="785"/>
      <c r="J98" s="785"/>
      <c r="K98" s="784"/>
      <c r="L98" s="783">
        <v>14</v>
      </c>
      <c r="M98" s="785"/>
      <c r="N98" s="785"/>
      <c r="O98" s="784"/>
      <c r="P98" s="783">
        <v>15</v>
      </c>
      <c r="Q98" s="785"/>
      <c r="R98" s="784"/>
      <c r="S98" s="783">
        <v>16</v>
      </c>
      <c r="T98" s="785"/>
      <c r="U98" s="785"/>
      <c r="V98" s="784"/>
      <c r="W98" s="783">
        <v>17</v>
      </c>
      <c r="X98" s="785"/>
      <c r="Y98" s="784"/>
      <c r="Z98" s="783">
        <v>18</v>
      </c>
      <c r="AA98" s="785"/>
      <c r="AB98" s="785"/>
      <c r="AC98" s="784"/>
      <c r="AD98" s="783">
        <v>19</v>
      </c>
      <c r="AE98" s="785"/>
      <c r="AF98" s="784"/>
      <c r="AG98" s="783">
        <v>20</v>
      </c>
      <c r="AH98" s="785"/>
      <c r="AI98" s="785"/>
      <c r="AJ98" s="784"/>
      <c r="AK98" s="783">
        <v>21</v>
      </c>
      <c r="AL98" s="785"/>
      <c r="AM98" s="784"/>
      <c r="AN98" s="783">
        <v>22</v>
      </c>
      <c r="AO98" s="785"/>
      <c r="AP98" s="785"/>
      <c r="AQ98" s="784"/>
      <c r="AR98" s="783">
        <v>23</v>
      </c>
      <c r="AS98" s="785"/>
      <c r="AT98" s="785"/>
      <c r="AU98" s="784"/>
      <c r="AV98" s="783">
        <v>24</v>
      </c>
      <c r="AW98" s="784"/>
      <c r="AX98" s="783">
        <v>25</v>
      </c>
      <c r="AY98" s="785"/>
      <c r="AZ98" s="785"/>
      <c r="BA98" s="28"/>
      <c r="BB98" s="28"/>
      <c r="BC98" s="28"/>
      <c r="BD98" s="28"/>
      <c r="BE98" s="28"/>
      <c r="BF98" s="28"/>
      <c r="BG98" s="11"/>
      <c r="BH98" s="11"/>
      <c r="BI98" s="11"/>
      <c r="BJ98" s="11"/>
      <c r="BK98" s="11"/>
      <c r="BL98" s="11"/>
      <c r="BM98" s="11"/>
    </row>
    <row r="99" spans="1:65" s="10" customFormat="1" ht="18" customHeight="1" x14ac:dyDescent="0.25">
      <c r="A99" s="110"/>
      <c r="B99" s="844"/>
      <c r="C99" s="786"/>
      <c r="D99" s="786"/>
      <c r="E99" s="786"/>
      <c r="F99" s="786"/>
      <c r="G99" s="787"/>
      <c r="H99" s="844"/>
      <c r="I99" s="786"/>
      <c r="J99" s="786"/>
      <c r="K99" s="787"/>
      <c r="L99" s="844"/>
      <c r="M99" s="786"/>
      <c r="N99" s="786"/>
      <c r="O99" s="787"/>
      <c r="P99" s="844"/>
      <c r="Q99" s="786"/>
      <c r="R99" s="787"/>
      <c r="S99" s="844"/>
      <c r="T99" s="786"/>
      <c r="U99" s="786"/>
      <c r="V99" s="787"/>
      <c r="W99" s="844"/>
      <c r="X99" s="786"/>
      <c r="Y99" s="787"/>
      <c r="Z99" s="844"/>
      <c r="AA99" s="786"/>
      <c r="AB99" s="786"/>
      <c r="AC99" s="787"/>
      <c r="AD99" s="844"/>
      <c r="AE99" s="786"/>
      <c r="AF99" s="787"/>
      <c r="AG99" s="844"/>
      <c r="AH99" s="786"/>
      <c r="AI99" s="786"/>
      <c r="AJ99" s="787"/>
      <c r="AK99" s="844"/>
      <c r="AL99" s="786"/>
      <c r="AM99" s="787"/>
      <c r="AN99" s="844"/>
      <c r="AO99" s="786"/>
      <c r="AP99" s="786"/>
      <c r="AQ99" s="787"/>
      <c r="AR99" s="844"/>
      <c r="AS99" s="786"/>
      <c r="AT99" s="786"/>
      <c r="AU99" s="787"/>
      <c r="AV99" s="845" t="s">
        <v>27</v>
      </c>
      <c r="AW99" s="846"/>
      <c r="AX99" s="847"/>
      <c r="AY99" s="848"/>
      <c r="AZ99" s="849"/>
      <c r="BA99" s="19"/>
      <c r="BB99" s="19"/>
      <c r="BC99" s="19"/>
      <c r="BD99" s="19"/>
      <c r="BE99" s="19"/>
      <c r="BF99" s="19"/>
      <c r="BG99" s="11"/>
      <c r="BH99" s="11"/>
      <c r="BI99" s="11"/>
      <c r="BJ99" s="11"/>
      <c r="BK99" s="11"/>
      <c r="BL99" s="11"/>
      <c r="BM99" s="11"/>
    </row>
    <row r="100" spans="1:65" s="10" customFormat="1" ht="18" customHeight="1" x14ac:dyDescent="0.25">
      <c r="A100" s="110"/>
      <c r="B100" s="817"/>
      <c r="C100" s="460"/>
      <c r="D100" s="460"/>
      <c r="E100" s="460"/>
      <c r="F100" s="460"/>
      <c r="G100" s="461"/>
      <c r="H100" s="817"/>
      <c r="I100" s="460"/>
      <c r="J100" s="460"/>
      <c r="K100" s="461"/>
      <c r="L100" s="817"/>
      <c r="M100" s="460"/>
      <c r="N100" s="460"/>
      <c r="O100" s="461"/>
      <c r="P100" s="817"/>
      <c r="Q100" s="460"/>
      <c r="R100" s="461"/>
      <c r="S100" s="817"/>
      <c r="T100" s="460"/>
      <c r="U100" s="460"/>
      <c r="V100" s="461"/>
      <c r="W100" s="817"/>
      <c r="X100" s="460"/>
      <c r="Y100" s="461"/>
      <c r="Z100" s="817"/>
      <c r="AA100" s="460"/>
      <c r="AB100" s="460"/>
      <c r="AC100" s="461"/>
      <c r="AD100" s="817"/>
      <c r="AE100" s="460"/>
      <c r="AF100" s="461"/>
      <c r="AG100" s="817"/>
      <c r="AH100" s="460"/>
      <c r="AI100" s="460"/>
      <c r="AJ100" s="461"/>
      <c r="AK100" s="817"/>
      <c r="AL100" s="460"/>
      <c r="AM100" s="461"/>
      <c r="AN100" s="817" t="s">
        <v>26</v>
      </c>
      <c r="AO100" s="460"/>
      <c r="AP100" s="460"/>
      <c r="AQ100" s="461"/>
      <c r="AR100" s="817"/>
      <c r="AS100" s="460"/>
      <c r="AT100" s="460"/>
      <c r="AU100" s="461"/>
      <c r="AV100" s="818" t="s">
        <v>28</v>
      </c>
      <c r="AW100" s="819"/>
      <c r="AX100" s="817"/>
      <c r="AY100" s="460"/>
      <c r="AZ100" s="820"/>
      <c r="BA100" s="19"/>
      <c r="BB100" s="19"/>
      <c r="BC100" s="19"/>
      <c r="BD100" s="19"/>
      <c r="BE100" s="19"/>
      <c r="BF100" s="19"/>
      <c r="BG100" s="11"/>
      <c r="BH100" s="11"/>
      <c r="BI100" s="11"/>
      <c r="BJ100" s="11"/>
      <c r="BK100" s="11"/>
      <c r="BL100" s="11"/>
      <c r="BM100" s="11"/>
    </row>
    <row r="101" spans="1:65" s="10" customFormat="1" ht="18" customHeight="1" x14ac:dyDescent="0.25">
      <c r="A101" s="110"/>
      <c r="B101" s="817"/>
      <c r="C101" s="460"/>
      <c r="D101" s="460"/>
      <c r="E101" s="460"/>
      <c r="F101" s="460"/>
      <c r="G101" s="461"/>
      <c r="H101" s="817"/>
      <c r="I101" s="460"/>
      <c r="J101" s="460"/>
      <c r="K101" s="461"/>
      <c r="L101" s="817"/>
      <c r="M101" s="460"/>
      <c r="N101" s="460"/>
      <c r="O101" s="461"/>
      <c r="P101" s="817"/>
      <c r="Q101" s="460"/>
      <c r="R101" s="461"/>
      <c r="S101" s="817"/>
      <c r="T101" s="460"/>
      <c r="U101" s="460"/>
      <c r="V101" s="461"/>
      <c r="W101" s="817"/>
      <c r="X101" s="460"/>
      <c r="Y101" s="461"/>
      <c r="Z101" s="817"/>
      <c r="AA101" s="460"/>
      <c r="AB101" s="460"/>
      <c r="AC101" s="461"/>
      <c r="AD101" s="817"/>
      <c r="AE101" s="460"/>
      <c r="AF101" s="461"/>
      <c r="AG101" s="817"/>
      <c r="AH101" s="460"/>
      <c r="AI101" s="460"/>
      <c r="AJ101" s="461"/>
      <c r="AK101" s="817"/>
      <c r="AL101" s="460"/>
      <c r="AM101" s="461"/>
      <c r="AN101" s="817"/>
      <c r="AO101" s="460"/>
      <c r="AP101" s="460"/>
      <c r="AQ101" s="461"/>
      <c r="AR101" s="817"/>
      <c r="AS101" s="460"/>
      <c r="AT101" s="460"/>
      <c r="AU101" s="461"/>
      <c r="AV101" s="818" t="s">
        <v>29</v>
      </c>
      <c r="AW101" s="819"/>
      <c r="AX101" s="817"/>
      <c r="AY101" s="460"/>
      <c r="AZ101" s="820"/>
      <c r="BA101" s="19"/>
      <c r="BB101" s="19"/>
      <c r="BC101" s="19"/>
      <c r="BD101" s="19"/>
      <c r="BE101" s="19"/>
      <c r="BF101" s="19"/>
      <c r="BG101" s="11"/>
      <c r="BH101" s="11"/>
      <c r="BI101" s="11"/>
      <c r="BJ101" s="11"/>
      <c r="BK101" s="11"/>
      <c r="BL101" s="11"/>
      <c r="BM101" s="11"/>
    </row>
    <row r="102" spans="1:65" s="10" customFormat="1" ht="18" customHeight="1" thickBot="1" x14ac:dyDescent="0.3">
      <c r="A102" s="110"/>
      <c r="B102" s="796" t="s">
        <v>30</v>
      </c>
      <c r="C102" s="797"/>
      <c r="D102" s="797"/>
      <c r="E102" s="797"/>
      <c r="F102" s="797"/>
      <c r="G102" s="473"/>
      <c r="H102" s="783"/>
      <c r="I102" s="785"/>
      <c r="J102" s="785"/>
      <c r="K102" s="784"/>
      <c r="L102" s="796" t="s">
        <v>30</v>
      </c>
      <c r="M102" s="797"/>
      <c r="N102" s="797"/>
      <c r="O102" s="473"/>
      <c r="P102" s="796" t="s">
        <v>30</v>
      </c>
      <c r="Q102" s="797"/>
      <c r="R102" s="473"/>
      <c r="S102" s="783"/>
      <c r="T102" s="785"/>
      <c r="U102" s="785"/>
      <c r="V102" s="784"/>
      <c r="W102" s="796" t="s">
        <v>30</v>
      </c>
      <c r="X102" s="797"/>
      <c r="Y102" s="473"/>
      <c r="Z102" s="783"/>
      <c r="AA102" s="785"/>
      <c r="AB102" s="785"/>
      <c r="AC102" s="784"/>
      <c r="AD102" s="796" t="s">
        <v>30</v>
      </c>
      <c r="AE102" s="797"/>
      <c r="AF102" s="473"/>
      <c r="AG102" s="783"/>
      <c r="AH102" s="785"/>
      <c r="AI102" s="785"/>
      <c r="AJ102" s="784"/>
      <c r="AK102" s="796" t="s">
        <v>30</v>
      </c>
      <c r="AL102" s="797"/>
      <c r="AM102" s="473"/>
      <c r="AN102" s="783"/>
      <c r="AO102" s="785"/>
      <c r="AP102" s="785"/>
      <c r="AQ102" s="784"/>
      <c r="AR102" s="783"/>
      <c r="AS102" s="785"/>
      <c r="AT102" s="785"/>
      <c r="AU102" s="784"/>
      <c r="AV102" s="783">
        <v>9000</v>
      </c>
      <c r="AW102" s="784"/>
      <c r="AX102" s="850"/>
      <c r="AY102" s="851"/>
      <c r="AZ102" s="852"/>
      <c r="BA102" s="19"/>
      <c r="BB102" s="19"/>
      <c r="BC102" s="19"/>
      <c r="BD102" s="19"/>
      <c r="BE102" s="19"/>
      <c r="BF102" s="19"/>
      <c r="BG102" s="11"/>
      <c r="BH102" s="11"/>
      <c r="BI102" s="11"/>
      <c r="BJ102" s="11"/>
      <c r="BK102" s="11"/>
      <c r="BL102" s="11"/>
      <c r="BM102" s="11"/>
    </row>
    <row r="104" spans="1:65" s="10" customFormat="1" ht="15" customHeight="1" x14ac:dyDescent="0.25">
      <c r="A104" s="110"/>
      <c r="B104" s="832" t="s">
        <v>643</v>
      </c>
      <c r="C104" s="832"/>
      <c r="D104" s="832"/>
      <c r="E104" s="832"/>
      <c r="F104" s="832"/>
      <c r="G104" s="832"/>
      <c r="H104" s="832"/>
      <c r="I104" s="832"/>
      <c r="J104" s="832"/>
      <c r="K104" s="832"/>
      <c r="L104" s="832"/>
      <c r="M104" s="832"/>
      <c r="N104" s="832"/>
      <c r="O104" s="832"/>
      <c r="P104" s="832"/>
      <c r="Q104" s="832"/>
      <c r="R104" s="832"/>
      <c r="S104" s="832"/>
      <c r="T104" s="832"/>
      <c r="U104" s="832"/>
      <c r="V104" s="832"/>
      <c r="W104" s="832"/>
      <c r="X104" s="832"/>
      <c r="Y104" s="832"/>
      <c r="Z104" s="832"/>
      <c r="AA104" s="832"/>
      <c r="AB104" s="832"/>
      <c r="AC104" s="832"/>
      <c r="AD104" s="832"/>
      <c r="AE104" s="832"/>
      <c r="AF104" s="832"/>
      <c r="AG104" s="832"/>
      <c r="AH104" s="832"/>
      <c r="AI104" s="832"/>
      <c r="AJ104" s="832"/>
      <c r="AK104" s="832"/>
      <c r="AL104" s="832"/>
      <c r="AM104" s="832"/>
      <c r="AN104" s="832"/>
      <c r="AO104" s="832"/>
      <c r="AP104" s="832"/>
      <c r="AQ104" s="832"/>
      <c r="AR104" s="832"/>
      <c r="AS104" s="832"/>
      <c r="AT104" s="832"/>
      <c r="AU104" s="832"/>
      <c r="AV104" s="832"/>
      <c r="AW104" s="832"/>
      <c r="AX104" s="832"/>
      <c r="AY104" s="832"/>
      <c r="AZ104" s="832"/>
      <c r="BA104" s="832"/>
      <c r="BB104" s="832"/>
      <c r="BC104" s="832"/>
      <c r="BD104" s="832"/>
      <c r="BE104" s="832"/>
      <c r="BF104" s="832"/>
    </row>
    <row r="105" spans="1:65" s="7" customFormat="1" ht="8.1" customHeight="1" x14ac:dyDescent="0.25">
      <c r="A105" s="110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</row>
    <row r="106" spans="1:65" s="16" customFormat="1" ht="99.9" customHeight="1" x14ac:dyDescent="0.3">
      <c r="A106" s="111"/>
      <c r="B106" s="341" t="s">
        <v>85</v>
      </c>
      <c r="C106" s="341"/>
      <c r="D106" s="341"/>
      <c r="E106" s="341"/>
      <c r="F106" s="341"/>
      <c r="G106" s="342"/>
      <c r="H106" s="414" t="s">
        <v>86</v>
      </c>
      <c r="I106" s="414"/>
      <c r="J106" s="414"/>
      <c r="K106" s="414"/>
      <c r="L106" s="414" t="s">
        <v>87</v>
      </c>
      <c r="M106" s="414"/>
      <c r="N106" s="414"/>
      <c r="O106" s="414"/>
      <c r="P106" s="414" t="s">
        <v>331</v>
      </c>
      <c r="Q106" s="414"/>
      <c r="R106" s="414"/>
      <c r="S106" s="414"/>
      <c r="T106" s="414"/>
      <c r="U106" s="414" t="s">
        <v>200</v>
      </c>
      <c r="V106" s="414"/>
      <c r="W106" s="414"/>
      <c r="X106" s="414"/>
      <c r="Y106" s="414" t="s">
        <v>201</v>
      </c>
      <c r="Z106" s="414"/>
      <c r="AA106" s="414"/>
      <c r="AB106" s="414"/>
      <c r="AC106" s="414"/>
      <c r="AD106" s="414"/>
      <c r="AE106" s="414"/>
      <c r="AF106" s="414"/>
      <c r="AG106" s="414" t="s">
        <v>206</v>
      </c>
      <c r="AH106" s="414"/>
      <c r="AI106" s="414"/>
      <c r="AJ106" s="414"/>
      <c r="AK106" s="414" t="s">
        <v>81</v>
      </c>
      <c r="AL106" s="414"/>
      <c r="AM106" s="414"/>
      <c r="AN106" s="414"/>
      <c r="AO106" s="414" t="s">
        <v>88</v>
      </c>
      <c r="AP106" s="414"/>
      <c r="AQ106" s="414"/>
      <c r="AR106" s="414"/>
      <c r="AS106" s="414" t="s">
        <v>304</v>
      </c>
      <c r="AT106" s="414"/>
      <c r="AU106" s="414"/>
      <c r="AV106" s="414"/>
      <c r="AW106" s="347" t="s">
        <v>303</v>
      </c>
      <c r="AX106" s="341"/>
      <c r="AY106" s="341"/>
      <c r="AZ106" s="341"/>
      <c r="BA106" s="26"/>
      <c r="BB106" s="26"/>
      <c r="BC106" s="26"/>
      <c r="BD106" s="26"/>
      <c r="BE106" s="26"/>
      <c r="BF106" s="26"/>
      <c r="BG106" s="29"/>
      <c r="BH106" s="29"/>
      <c r="BI106" s="29"/>
      <c r="BJ106" s="29"/>
    </row>
    <row r="107" spans="1:65" s="16" customFormat="1" ht="50.1" customHeight="1" x14ac:dyDescent="0.3">
      <c r="A107" s="111"/>
      <c r="B107" s="345"/>
      <c r="C107" s="345"/>
      <c r="D107" s="345"/>
      <c r="E107" s="345"/>
      <c r="F107" s="345"/>
      <c r="G107" s="346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352" t="s">
        <v>299</v>
      </c>
      <c r="Z107" s="353"/>
      <c r="AA107" s="353"/>
      <c r="AB107" s="413"/>
      <c r="AC107" s="414" t="s">
        <v>292</v>
      </c>
      <c r="AD107" s="414"/>
      <c r="AE107" s="414"/>
      <c r="AF107" s="414"/>
      <c r="AG107" s="414"/>
      <c r="AH107" s="414"/>
      <c r="AI107" s="414"/>
      <c r="AJ107" s="414"/>
      <c r="AK107" s="414"/>
      <c r="AL107" s="414"/>
      <c r="AM107" s="414"/>
      <c r="AN107" s="414"/>
      <c r="AO107" s="414"/>
      <c r="AP107" s="414"/>
      <c r="AQ107" s="414"/>
      <c r="AR107" s="414"/>
      <c r="AS107" s="414"/>
      <c r="AT107" s="414"/>
      <c r="AU107" s="414"/>
      <c r="AV107" s="414"/>
      <c r="AW107" s="420"/>
      <c r="AX107" s="345"/>
      <c r="AY107" s="345"/>
      <c r="AZ107" s="345"/>
      <c r="BA107" s="26"/>
      <c r="BB107" s="26"/>
      <c r="BC107" s="26"/>
      <c r="BD107" s="26"/>
      <c r="BE107" s="26"/>
      <c r="BF107" s="26"/>
      <c r="BG107" s="29"/>
      <c r="BH107" s="29"/>
      <c r="BI107" s="29"/>
      <c r="BJ107" s="29"/>
    </row>
    <row r="108" spans="1:65" s="31" customFormat="1" ht="15" thickBot="1" x14ac:dyDescent="0.35">
      <c r="A108" s="112"/>
      <c r="B108" s="784">
        <v>1</v>
      </c>
      <c r="C108" s="833"/>
      <c r="D108" s="833"/>
      <c r="E108" s="833"/>
      <c r="F108" s="833"/>
      <c r="G108" s="833"/>
      <c r="H108" s="833">
        <v>2</v>
      </c>
      <c r="I108" s="833"/>
      <c r="J108" s="833"/>
      <c r="K108" s="833"/>
      <c r="L108" s="833">
        <v>3</v>
      </c>
      <c r="M108" s="833"/>
      <c r="N108" s="833"/>
      <c r="O108" s="833"/>
      <c r="P108" s="833">
        <v>4</v>
      </c>
      <c r="Q108" s="833"/>
      <c r="R108" s="833"/>
      <c r="S108" s="833"/>
      <c r="T108" s="833"/>
      <c r="U108" s="833">
        <v>5</v>
      </c>
      <c r="V108" s="833"/>
      <c r="W108" s="833"/>
      <c r="X108" s="833"/>
      <c r="Y108" s="833">
        <v>6</v>
      </c>
      <c r="Z108" s="833"/>
      <c r="AA108" s="833"/>
      <c r="AB108" s="833"/>
      <c r="AC108" s="833">
        <v>7</v>
      </c>
      <c r="AD108" s="833"/>
      <c r="AE108" s="833"/>
      <c r="AF108" s="833"/>
      <c r="AG108" s="833">
        <v>8</v>
      </c>
      <c r="AH108" s="833"/>
      <c r="AI108" s="833"/>
      <c r="AJ108" s="833"/>
      <c r="AK108" s="833">
        <v>9</v>
      </c>
      <c r="AL108" s="833"/>
      <c r="AM108" s="833"/>
      <c r="AN108" s="833"/>
      <c r="AO108" s="833">
        <v>10</v>
      </c>
      <c r="AP108" s="833"/>
      <c r="AQ108" s="833"/>
      <c r="AR108" s="833"/>
      <c r="AS108" s="833">
        <v>11</v>
      </c>
      <c r="AT108" s="833"/>
      <c r="AU108" s="833"/>
      <c r="AV108" s="833"/>
      <c r="AW108" s="833">
        <v>12</v>
      </c>
      <c r="AX108" s="833"/>
      <c r="AY108" s="833"/>
      <c r="AZ108" s="783"/>
      <c r="BA108" s="28"/>
      <c r="BB108" s="28"/>
      <c r="BC108" s="28"/>
      <c r="BD108" s="28"/>
      <c r="BE108" s="28"/>
      <c r="BF108" s="28"/>
      <c r="BG108" s="30"/>
      <c r="BH108" s="30"/>
      <c r="BI108" s="30"/>
      <c r="BJ108" s="30"/>
    </row>
    <row r="109" spans="1:65" s="16" customFormat="1" ht="18" customHeight="1" x14ac:dyDescent="0.3">
      <c r="A109" s="128"/>
      <c r="B109" s="787"/>
      <c r="C109" s="834"/>
      <c r="D109" s="834"/>
      <c r="E109" s="834"/>
      <c r="F109" s="834"/>
      <c r="G109" s="834"/>
      <c r="H109" s="834"/>
      <c r="I109" s="834"/>
      <c r="J109" s="834"/>
      <c r="K109" s="834"/>
      <c r="L109" s="834"/>
      <c r="M109" s="834"/>
      <c r="N109" s="834"/>
      <c r="O109" s="834"/>
      <c r="P109" s="834"/>
      <c r="Q109" s="834"/>
      <c r="R109" s="834"/>
      <c r="S109" s="834"/>
      <c r="T109" s="834"/>
      <c r="U109" s="834"/>
      <c r="V109" s="834"/>
      <c r="W109" s="834"/>
      <c r="X109" s="834"/>
      <c r="Y109" s="834"/>
      <c r="Z109" s="834"/>
      <c r="AA109" s="834"/>
      <c r="AB109" s="834"/>
      <c r="AC109" s="834"/>
      <c r="AD109" s="834"/>
      <c r="AE109" s="834"/>
      <c r="AF109" s="834"/>
      <c r="AG109" s="834"/>
      <c r="AH109" s="834"/>
      <c r="AI109" s="834"/>
      <c r="AJ109" s="834"/>
      <c r="AK109" s="834"/>
      <c r="AL109" s="834"/>
      <c r="AM109" s="834"/>
      <c r="AN109" s="834"/>
      <c r="AO109" s="834"/>
      <c r="AP109" s="834"/>
      <c r="AQ109" s="834"/>
      <c r="AR109" s="834"/>
      <c r="AS109" s="834"/>
      <c r="AT109" s="834"/>
      <c r="AU109" s="834"/>
      <c r="AV109" s="834"/>
      <c r="AW109" s="836"/>
      <c r="AX109" s="834"/>
      <c r="AY109" s="834"/>
      <c r="AZ109" s="844"/>
      <c r="BA109" s="28"/>
      <c r="BB109" s="28"/>
      <c r="BC109" s="28"/>
      <c r="BD109" s="28"/>
      <c r="BE109" s="28"/>
      <c r="BF109" s="28"/>
      <c r="BG109" s="29"/>
      <c r="BH109" s="29"/>
      <c r="BI109" s="29"/>
      <c r="BJ109" s="29"/>
    </row>
    <row r="110" spans="1:65" s="16" customFormat="1" ht="18" customHeight="1" x14ac:dyDescent="0.3">
      <c r="A110" s="128"/>
      <c r="B110" s="461"/>
      <c r="C110" s="835"/>
      <c r="D110" s="835"/>
      <c r="E110" s="835"/>
      <c r="F110" s="835"/>
      <c r="G110" s="835"/>
      <c r="H110" s="835"/>
      <c r="I110" s="835"/>
      <c r="J110" s="835"/>
      <c r="K110" s="835"/>
      <c r="L110" s="835"/>
      <c r="M110" s="835"/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5"/>
      <c r="AD110" s="835"/>
      <c r="AE110" s="835"/>
      <c r="AF110" s="835"/>
      <c r="AG110" s="835"/>
      <c r="AH110" s="835"/>
      <c r="AI110" s="835"/>
      <c r="AJ110" s="835"/>
      <c r="AK110" s="835"/>
      <c r="AL110" s="835"/>
      <c r="AM110" s="835"/>
      <c r="AN110" s="835"/>
      <c r="AO110" s="835"/>
      <c r="AP110" s="835"/>
      <c r="AQ110" s="835"/>
      <c r="AR110" s="835"/>
      <c r="AS110" s="835"/>
      <c r="AT110" s="835"/>
      <c r="AU110" s="835"/>
      <c r="AV110" s="835"/>
      <c r="AW110" s="835"/>
      <c r="AX110" s="835"/>
      <c r="AY110" s="835"/>
      <c r="AZ110" s="817"/>
      <c r="BA110" s="28"/>
      <c r="BB110" s="28"/>
      <c r="BC110" s="28"/>
      <c r="BD110" s="28"/>
      <c r="BE110" s="28"/>
      <c r="BF110" s="28"/>
      <c r="BG110" s="29"/>
      <c r="BH110" s="29"/>
      <c r="BI110" s="29"/>
      <c r="BJ110" s="29"/>
    </row>
    <row r="111" spans="1:65" s="16" customFormat="1" ht="18" customHeight="1" thickBot="1" x14ac:dyDescent="0.35">
      <c r="A111" s="128"/>
      <c r="B111" s="839"/>
      <c r="C111" s="833"/>
      <c r="D111" s="833"/>
      <c r="E111" s="833"/>
      <c r="F111" s="833"/>
      <c r="G111" s="833"/>
      <c r="H111" s="835"/>
      <c r="I111" s="835"/>
      <c r="J111" s="835"/>
      <c r="K111" s="835"/>
      <c r="L111" s="835"/>
      <c r="M111" s="835"/>
      <c r="N111" s="835"/>
      <c r="O111" s="835"/>
      <c r="P111" s="835"/>
      <c r="Q111" s="835"/>
      <c r="R111" s="835"/>
      <c r="S111" s="835"/>
      <c r="T111" s="835"/>
      <c r="U111" s="835"/>
      <c r="V111" s="835"/>
      <c r="W111" s="835"/>
      <c r="X111" s="835"/>
      <c r="Y111" s="835"/>
      <c r="Z111" s="835"/>
      <c r="AA111" s="835"/>
      <c r="AB111" s="835"/>
      <c r="AC111" s="835"/>
      <c r="AD111" s="835"/>
      <c r="AE111" s="835"/>
      <c r="AF111" s="835"/>
      <c r="AG111" s="835"/>
      <c r="AH111" s="835"/>
      <c r="AI111" s="835"/>
      <c r="AJ111" s="835"/>
      <c r="AK111" s="835"/>
      <c r="AL111" s="835"/>
      <c r="AM111" s="835"/>
      <c r="AN111" s="835"/>
      <c r="AO111" s="835"/>
      <c r="AP111" s="835"/>
      <c r="AQ111" s="835"/>
      <c r="AR111" s="835"/>
      <c r="AS111" s="835"/>
      <c r="AT111" s="835"/>
      <c r="AU111" s="835"/>
      <c r="AV111" s="835"/>
      <c r="AW111" s="835"/>
      <c r="AX111" s="835"/>
      <c r="AY111" s="835"/>
      <c r="AZ111" s="817"/>
      <c r="BA111" s="28"/>
      <c r="BB111" s="28"/>
      <c r="BC111" s="28"/>
      <c r="BD111" s="28"/>
      <c r="BE111" s="28"/>
      <c r="BF111" s="28"/>
      <c r="BG111" s="29"/>
      <c r="BH111" s="29"/>
      <c r="BI111" s="29"/>
      <c r="BJ111" s="29"/>
    </row>
    <row r="112" spans="1:65" s="16" customFormat="1" ht="18" customHeight="1" thickBot="1" x14ac:dyDescent="0.35">
      <c r="A112" s="111"/>
      <c r="B112" s="842" t="s">
        <v>75</v>
      </c>
      <c r="C112" s="842"/>
      <c r="D112" s="842"/>
      <c r="E112" s="842"/>
      <c r="F112" s="842"/>
      <c r="G112" s="843"/>
      <c r="H112" s="473" t="s">
        <v>30</v>
      </c>
      <c r="I112" s="840"/>
      <c r="J112" s="840"/>
      <c r="K112" s="840"/>
      <c r="L112" s="840" t="s">
        <v>30</v>
      </c>
      <c r="M112" s="840"/>
      <c r="N112" s="840"/>
      <c r="O112" s="840"/>
      <c r="P112" s="833"/>
      <c r="Q112" s="833"/>
      <c r="R112" s="833"/>
      <c r="S112" s="833"/>
      <c r="T112" s="833"/>
      <c r="U112" s="840" t="s">
        <v>30</v>
      </c>
      <c r="V112" s="840"/>
      <c r="W112" s="840"/>
      <c r="X112" s="840"/>
      <c r="Y112" s="840" t="s">
        <v>30</v>
      </c>
      <c r="Z112" s="840"/>
      <c r="AA112" s="840"/>
      <c r="AB112" s="840"/>
      <c r="AC112" s="833"/>
      <c r="AD112" s="833"/>
      <c r="AE112" s="833"/>
      <c r="AF112" s="833"/>
      <c r="AG112" s="833"/>
      <c r="AH112" s="833"/>
      <c r="AI112" s="833"/>
      <c r="AJ112" s="833"/>
      <c r="AK112" s="840" t="s">
        <v>30</v>
      </c>
      <c r="AL112" s="840"/>
      <c r="AM112" s="840"/>
      <c r="AN112" s="840"/>
      <c r="AO112" s="840" t="s">
        <v>30</v>
      </c>
      <c r="AP112" s="840"/>
      <c r="AQ112" s="840"/>
      <c r="AR112" s="840"/>
      <c r="AS112" s="840" t="s">
        <v>30</v>
      </c>
      <c r="AT112" s="840"/>
      <c r="AU112" s="840"/>
      <c r="AV112" s="840"/>
      <c r="AW112" s="841">
        <f>SUM(AW109:AW111)</f>
        <v>0</v>
      </c>
      <c r="AX112" s="833"/>
      <c r="AY112" s="833"/>
      <c r="AZ112" s="783"/>
      <c r="BA112" s="28"/>
      <c r="BB112" s="28"/>
      <c r="BC112" s="28"/>
      <c r="BD112" s="28"/>
      <c r="BE112" s="28"/>
      <c r="BF112" s="28"/>
      <c r="BG112" s="29"/>
      <c r="BH112" s="29"/>
      <c r="BI112" s="29"/>
      <c r="BJ112" s="29"/>
    </row>
    <row r="114" spans="1:65" s="17" customFormat="1" ht="30" customHeight="1" x14ac:dyDescent="0.3">
      <c r="A114" s="124"/>
      <c r="B114" s="341" t="s">
        <v>85</v>
      </c>
      <c r="C114" s="341"/>
      <c r="D114" s="341"/>
      <c r="E114" s="341"/>
      <c r="F114" s="341"/>
      <c r="G114" s="342"/>
      <c r="H114" s="347" t="s">
        <v>90</v>
      </c>
      <c r="I114" s="341"/>
      <c r="J114" s="341"/>
      <c r="K114" s="342"/>
      <c r="L114" s="347" t="s">
        <v>91</v>
      </c>
      <c r="M114" s="341"/>
      <c r="N114" s="341"/>
      <c r="O114" s="342"/>
      <c r="P114" s="352" t="s">
        <v>92</v>
      </c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3"/>
      <c r="AC114" s="353"/>
      <c r="AD114" s="353"/>
      <c r="AE114" s="353"/>
      <c r="AF114" s="353"/>
      <c r="AG114" s="353"/>
      <c r="AH114" s="353"/>
      <c r="AI114" s="353"/>
      <c r="AJ114" s="353"/>
      <c r="AK114" s="353"/>
      <c r="AL114" s="353"/>
      <c r="AM114" s="353"/>
      <c r="AN114" s="353"/>
      <c r="AO114" s="353"/>
      <c r="AP114" s="353"/>
      <c r="AQ114" s="413"/>
      <c r="AR114" s="347" t="s">
        <v>306</v>
      </c>
      <c r="AS114" s="341"/>
      <c r="AT114" s="341"/>
      <c r="AU114" s="342"/>
      <c r="AV114" s="347" t="s">
        <v>4</v>
      </c>
      <c r="AW114" s="342"/>
      <c r="AX114" s="347" t="s">
        <v>202</v>
      </c>
      <c r="AY114" s="341"/>
      <c r="AZ114" s="341"/>
      <c r="BA114" s="13"/>
      <c r="BB114" s="13"/>
      <c r="BC114" s="13"/>
      <c r="BD114" s="13"/>
      <c r="BE114" s="13"/>
      <c r="BF114" s="13"/>
      <c r="BG114" s="52"/>
      <c r="BH114" s="52"/>
      <c r="BI114" s="52"/>
      <c r="BJ114" s="52"/>
      <c r="BK114" s="52"/>
      <c r="BL114" s="52"/>
      <c r="BM114" s="52"/>
    </row>
    <row r="115" spans="1:65" s="20" customFormat="1" ht="50.1" customHeight="1" x14ac:dyDescent="0.3">
      <c r="A115" s="161"/>
      <c r="B115" s="343"/>
      <c r="C115" s="343"/>
      <c r="D115" s="343"/>
      <c r="E115" s="343"/>
      <c r="F115" s="343"/>
      <c r="G115" s="344"/>
      <c r="H115" s="348"/>
      <c r="I115" s="343"/>
      <c r="J115" s="343"/>
      <c r="K115" s="344"/>
      <c r="L115" s="348"/>
      <c r="M115" s="343"/>
      <c r="N115" s="343"/>
      <c r="O115" s="344"/>
      <c r="P115" s="352" t="s">
        <v>93</v>
      </c>
      <c r="Q115" s="353"/>
      <c r="R115" s="353"/>
      <c r="S115" s="353"/>
      <c r="T115" s="353"/>
      <c r="U115" s="353"/>
      <c r="V115" s="413"/>
      <c r="W115" s="352" t="s">
        <v>94</v>
      </c>
      <c r="X115" s="353"/>
      <c r="Y115" s="353"/>
      <c r="Z115" s="353"/>
      <c r="AA115" s="353"/>
      <c r="AB115" s="353"/>
      <c r="AC115" s="413"/>
      <c r="AD115" s="352" t="s">
        <v>95</v>
      </c>
      <c r="AE115" s="353"/>
      <c r="AF115" s="353"/>
      <c r="AG115" s="353"/>
      <c r="AH115" s="353"/>
      <c r="AI115" s="353"/>
      <c r="AJ115" s="413"/>
      <c r="AK115" s="352" t="s">
        <v>96</v>
      </c>
      <c r="AL115" s="353"/>
      <c r="AM115" s="353"/>
      <c r="AN115" s="353"/>
      <c r="AO115" s="353"/>
      <c r="AP115" s="353"/>
      <c r="AQ115" s="413"/>
      <c r="AR115" s="348"/>
      <c r="AS115" s="343"/>
      <c r="AT115" s="343"/>
      <c r="AU115" s="344"/>
      <c r="AV115" s="348"/>
      <c r="AW115" s="344"/>
      <c r="AX115" s="348"/>
      <c r="AY115" s="343"/>
      <c r="AZ115" s="343"/>
      <c r="BA115" s="13"/>
      <c r="BB115" s="13"/>
      <c r="BC115" s="13"/>
      <c r="BD115" s="13"/>
      <c r="BE115" s="13"/>
      <c r="BF115" s="13"/>
      <c r="BG115" s="21"/>
      <c r="BH115" s="21"/>
      <c r="BI115" s="21"/>
      <c r="BJ115" s="21"/>
      <c r="BK115" s="21"/>
      <c r="BL115" s="21"/>
      <c r="BM115" s="21"/>
    </row>
    <row r="116" spans="1:65" s="20" customFormat="1" ht="50.1" customHeight="1" x14ac:dyDescent="0.3">
      <c r="A116" s="161"/>
      <c r="B116" s="345"/>
      <c r="C116" s="345"/>
      <c r="D116" s="345"/>
      <c r="E116" s="345"/>
      <c r="F116" s="345"/>
      <c r="G116" s="346"/>
      <c r="H116" s="420"/>
      <c r="I116" s="345"/>
      <c r="J116" s="345"/>
      <c r="K116" s="346"/>
      <c r="L116" s="420"/>
      <c r="M116" s="345"/>
      <c r="N116" s="345"/>
      <c r="O116" s="346"/>
      <c r="P116" s="352" t="s">
        <v>299</v>
      </c>
      <c r="Q116" s="353"/>
      <c r="R116" s="413"/>
      <c r="S116" s="352" t="s">
        <v>332</v>
      </c>
      <c r="T116" s="353"/>
      <c r="U116" s="353"/>
      <c r="V116" s="413"/>
      <c r="W116" s="352" t="s">
        <v>299</v>
      </c>
      <c r="X116" s="353"/>
      <c r="Y116" s="413"/>
      <c r="Z116" s="352" t="s">
        <v>332</v>
      </c>
      <c r="AA116" s="353"/>
      <c r="AB116" s="353"/>
      <c r="AC116" s="413"/>
      <c r="AD116" s="352" t="s">
        <v>299</v>
      </c>
      <c r="AE116" s="353"/>
      <c r="AF116" s="413"/>
      <c r="AG116" s="352" t="s">
        <v>292</v>
      </c>
      <c r="AH116" s="353"/>
      <c r="AI116" s="353"/>
      <c r="AJ116" s="413"/>
      <c r="AK116" s="352" t="s">
        <v>299</v>
      </c>
      <c r="AL116" s="353"/>
      <c r="AM116" s="413"/>
      <c r="AN116" s="352" t="s">
        <v>292</v>
      </c>
      <c r="AO116" s="353"/>
      <c r="AP116" s="353"/>
      <c r="AQ116" s="413"/>
      <c r="AR116" s="420"/>
      <c r="AS116" s="345"/>
      <c r="AT116" s="345"/>
      <c r="AU116" s="346"/>
      <c r="AV116" s="420"/>
      <c r="AW116" s="346"/>
      <c r="AX116" s="420"/>
      <c r="AY116" s="345"/>
      <c r="AZ116" s="345"/>
      <c r="BA116" s="13"/>
      <c r="BB116" s="13"/>
      <c r="BC116" s="13"/>
      <c r="BD116" s="13"/>
      <c r="BE116" s="13"/>
      <c r="BF116" s="13"/>
      <c r="BG116" s="21"/>
      <c r="BH116" s="21"/>
      <c r="BI116" s="21"/>
      <c r="BJ116" s="21"/>
      <c r="BK116" s="21"/>
      <c r="BL116" s="21"/>
      <c r="BM116" s="21"/>
    </row>
    <row r="117" spans="1:65" s="10" customFormat="1" ht="15" customHeight="1" thickBot="1" x14ac:dyDescent="0.3">
      <c r="A117" s="111"/>
      <c r="B117" s="785">
        <v>1</v>
      </c>
      <c r="C117" s="785"/>
      <c r="D117" s="785"/>
      <c r="E117" s="785"/>
      <c r="F117" s="785"/>
      <c r="G117" s="784"/>
      <c r="H117" s="783">
        <v>13</v>
      </c>
      <c r="I117" s="785"/>
      <c r="J117" s="785"/>
      <c r="K117" s="784"/>
      <c r="L117" s="783">
        <v>14</v>
      </c>
      <c r="M117" s="785"/>
      <c r="N117" s="785"/>
      <c r="O117" s="784"/>
      <c r="P117" s="783">
        <v>15</v>
      </c>
      <c r="Q117" s="785"/>
      <c r="R117" s="784"/>
      <c r="S117" s="783">
        <v>16</v>
      </c>
      <c r="T117" s="785"/>
      <c r="U117" s="785"/>
      <c r="V117" s="784"/>
      <c r="W117" s="783">
        <v>17</v>
      </c>
      <c r="X117" s="785"/>
      <c r="Y117" s="784"/>
      <c r="Z117" s="783">
        <v>18</v>
      </c>
      <c r="AA117" s="785"/>
      <c r="AB117" s="785"/>
      <c r="AC117" s="784"/>
      <c r="AD117" s="783">
        <v>19</v>
      </c>
      <c r="AE117" s="785"/>
      <c r="AF117" s="784"/>
      <c r="AG117" s="783">
        <v>20</v>
      </c>
      <c r="AH117" s="785"/>
      <c r="AI117" s="785"/>
      <c r="AJ117" s="784"/>
      <c r="AK117" s="783">
        <v>21</v>
      </c>
      <c r="AL117" s="785"/>
      <c r="AM117" s="784"/>
      <c r="AN117" s="783">
        <v>22</v>
      </c>
      <c r="AO117" s="785"/>
      <c r="AP117" s="785"/>
      <c r="AQ117" s="784"/>
      <c r="AR117" s="783">
        <v>23</v>
      </c>
      <c r="AS117" s="785"/>
      <c r="AT117" s="785"/>
      <c r="AU117" s="784"/>
      <c r="AV117" s="783">
        <v>24</v>
      </c>
      <c r="AW117" s="784"/>
      <c r="AX117" s="783">
        <v>25</v>
      </c>
      <c r="AY117" s="785"/>
      <c r="AZ117" s="785"/>
      <c r="BA117" s="28"/>
      <c r="BB117" s="28"/>
      <c r="BC117" s="28"/>
      <c r="BD117" s="28"/>
      <c r="BE117" s="28"/>
      <c r="BF117" s="28"/>
      <c r="BG117" s="11"/>
      <c r="BH117" s="11"/>
      <c r="BI117" s="11"/>
      <c r="BJ117" s="11"/>
      <c r="BK117" s="11"/>
      <c r="BL117" s="11"/>
      <c r="BM117" s="11"/>
    </row>
    <row r="118" spans="1:65" s="10" customFormat="1" ht="18" customHeight="1" x14ac:dyDescent="0.25">
      <c r="A118" s="111"/>
      <c r="B118" s="856"/>
      <c r="C118" s="848"/>
      <c r="D118" s="848"/>
      <c r="E118" s="848"/>
      <c r="F118" s="848"/>
      <c r="G118" s="853"/>
      <c r="H118" s="847"/>
      <c r="I118" s="848"/>
      <c r="J118" s="848"/>
      <c r="K118" s="853"/>
      <c r="L118" s="847"/>
      <c r="M118" s="848"/>
      <c r="N118" s="848"/>
      <c r="O118" s="853"/>
      <c r="P118" s="847"/>
      <c r="Q118" s="848"/>
      <c r="R118" s="853"/>
      <c r="S118" s="847"/>
      <c r="T118" s="848"/>
      <c r="U118" s="848"/>
      <c r="V118" s="853"/>
      <c r="W118" s="847"/>
      <c r="X118" s="848"/>
      <c r="Y118" s="853"/>
      <c r="Z118" s="847"/>
      <c r="AA118" s="848"/>
      <c r="AB118" s="848"/>
      <c r="AC118" s="853"/>
      <c r="AD118" s="847"/>
      <c r="AE118" s="848"/>
      <c r="AF118" s="853"/>
      <c r="AG118" s="847"/>
      <c r="AH118" s="848"/>
      <c r="AI118" s="848"/>
      <c r="AJ118" s="853"/>
      <c r="AK118" s="847"/>
      <c r="AL118" s="848"/>
      <c r="AM118" s="853"/>
      <c r="AN118" s="847"/>
      <c r="AO118" s="848"/>
      <c r="AP118" s="848"/>
      <c r="AQ118" s="853"/>
      <c r="AR118" s="847"/>
      <c r="AS118" s="848"/>
      <c r="AT118" s="848"/>
      <c r="AU118" s="853"/>
      <c r="AV118" s="854" t="s">
        <v>27</v>
      </c>
      <c r="AW118" s="855"/>
      <c r="AX118" s="847"/>
      <c r="AY118" s="848"/>
      <c r="AZ118" s="849"/>
      <c r="BA118" s="19"/>
      <c r="BB118" s="19"/>
      <c r="BC118" s="19"/>
      <c r="BD118" s="19"/>
      <c r="BE118" s="19"/>
      <c r="BF118" s="19"/>
      <c r="BG118" s="11"/>
      <c r="BH118" s="11"/>
      <c r="BI118" s="11"/>
      <c r="BJ118" s="11"/>
      <c r="BK118" s="11"/>
      <c r="BL118" s="11"/>
      <c r="BM118" s="11"/>
    </row>
    <row r="119" spans="1:65" s="10" customFormat="1" ht="18" customHeight="1" x14ac:dyDescent="0.25">
      <c r="A119" s="111"/>
      <c r="B119" s="857"/>
      <c r="C119" s="460"/>
      <c r="D119" s="460"/>
      <c r="E119" s="460"/>
      <c r="F119" s="460"/>
      <c r="G119" s="461"/>
      <c r="H119" s="817"/>
      <c r="I119" s="460"/>
      <c r="J119" s="460"/>
      <c r="K119" s="461"/>
      <c r="L119" s="817"/>
      <c r="M119" s="460"/>
      <c r="N119" s="460"/>
      <c r="O119" s="461"/>
      <c r="P119" s="817"/>
      <c r="Q119" s="460"/>
      <c r="R119" s="461"/>
      <c r="S119" s="817"/>
      <c r="T119" s="460"/>
      <c r="U119" s="460"/>
      <c r="V119" s="461"/>
      <c r="W119" s="817"/>
      <c r="X119" s="460"/>
      <c r="Y119" s="461"/>
      <c r="Z119" s="817"/>
      <c r="AA119" s="460"/>
      <c r="AB119" s="460"/>
      <c r="AC119" s="461"/>
      <c r="AD119" s="817"/>
      <c r="AE119" s="460"/>
      <c r="AF119" s="461"/>
      <c r="AG119" s="817"/>
      <c r="AH119" s="460"/>
      <c r="AI119" s="460"/>
      <c r="AJ119" s="461"/>
      <c r="AK119" s="817"/>
      <c r="AL119" s="460"/>
      <c r="AM119" s="461"/>
      <c r="AN119" s="817" t="s">
        <v>26</v>
      </c>
      <c r="AO119" s="460"/>
      <c r="AP119" s="460"/>
      <c r="AQ119" s="461"/>
      <c r="AR119" s="817"/>
      <c r="AS119" s="460"/>
      <c r="AT119" s="460"/>
      <c r="AU119" s="461"/>
      <c r="AV119" s="818" t="s">
        <v>28</v>
      </c>
      <c r="AW119" s="819"/>
      <c r="AX119" s="817"/>
      <c r="AY119" s="460"/>
      <c r="AZ119" s="820"/>
      <c r="BA119" s="19"/>
      <c r="BB119" s="19"/>
      <c r="BC119" s="19"/>
      <c r="BD119" s="19"/>
      <c r="BE119" s="19"/>
      <c r="BF119" s="19"/>
      <c r="BG119" s="11"/>
      <c r="BH119" s="11"/>
      <c r="BI119" s="11"/>
      <c r="BJ119" s="11"/>
      <c r="BK119" s="11"/>
      <c r="BL119" s="11"/>
      <c r="BM119" s="11"/>
    </row>
    <row r="120" spans="1:65" s="10" customFormat="1" ht="18" customHeight="1" x14ac:dyDescent="0.25">
      <c r="A120" s="111"/>
      <c r="B120" s="857"/>
      <c r="C120" s="460"/>
      <c r="D120" s="460"/>
      <c r="E120" s="460"/>
      <c r="F120" s="460"/>
      <c r="G120" s="461"/>
      <c r="H120" s="817"/>
      <c r="I120" s="460"/>
      <c r="J120" s="460"/>
      <c r="K120" s="461"/>
      <c r="L120" s="817"/>
      <c r="M120" s="460"/>
      <c r="N120" s="460"/>
      <c r="O120" s="461"/>
      <c r="P120" s="817"/>
      <c r="Q120" s="460"/>
      <c r="R120" s="461"/>
      <c r="S120" s="817"/>
      <c r="T120" s="460"/>
      <c r="U120" s="460"/>
      <c r="V120" s="461"/>
      <c r="W120" s="817"/>
      <c r="X120" s="460"/>
      <c r="Y120" s="461"/>
      <c r="Z120" s="817"/>
      <c r="AA120" s="460"/>
      <c r="AB120" s="460"/>
      <c r="AC120" s="461"/>
      <c r="AD120" s="817"/>
      <c r="AE120" s="460"/>
      <c r="AF120" s="461"/>
      <c r="AG120" s="817"/>
      <c r="AH120" s="460"/>
      <c r="AI120" s="460"/>
      <c r="AJ120" s="461"/>
      <c r="AK120" s="817"/>
      <c r="AL120" s="460"/>
      <c r="AM120" s="461"/>
      <c r="AN120" s="817"/>
      <c r="AO120" s="460"/>
      <c r="AP120" s="460"/>
      <c r="AQ120" s="461"/>
      <c r="AR120" s="817"/>
      <c r="AS120" s="460"/>
      <c r="AT120" s="460"/>
      <c r="AU120" s="461"/>
      <c r="AV120" s="818" t="s">
        <v>29</v>
      </c>
      <c r="AW120" s="819"/>
      <c r="AX120" s="817"/>
      <c r="AY120" s="460"/>
      <c r="AZ120" s="820"/>
      <c r="BA120" s="19"/>
      <c r="BB120" s="19"/>
      <c r="BC120" s="19"/>
      <c r="BD120" s="19"/>
      <c r="BE120" s="19"/>
      <c r="BF120" s="19"/>
      <c r="BG120" s="11"/>
      <c r="BH120" s="11"/>
      <c r="BI120" s="11"/>
      <c r="BJ120" s="11"/>
      <c r="BK120" s="11"/>
      <c r="BL120" s="11"/>
      <c r="BM120" s="11"/>
    </row>
    <row r="121" spans="1:65" s="10" customFormat="1" ht="18" customHeight="1" thickBot="1" x14ac:dyDescent="0.3">
      <c r="A121" s="111"/>
      <c r="B121" s="472" t="s">
        <v>30</v>
      </c>
      <c r="C121" s="797"/>
      <c r="D121" s="797"/>
      <c r="E121" s="797"/>
      <c r="F121" s="797"/>
      <c r="G121" s="473"/>
      <c r="H121" s="783"/>
      <c r="I121" s="785"/>
      <c r="J121" s="785"/>
      <c r="K121" s="784"/>
      <c r="L121" s="796" t="s">
        <v>30</v>
      </c>
      <c r="M121" s="797"/>
      <c r="N121" s="797"/>
      <c r="O121" s="473"/>
      <c r="P121" s="796" t="s">
        <v>30</v>
      </c>
      <c r="Q121" s="797"/>
      <c r="R121" s="473"/>
      <c r="S121" s="783"/>
      <c r="T121" s="785"/>
      <c r="U121" s="785"/>
      <c r="V121" s="784"/>
      <c r="W121" s="796" t="s">
        <v>30</v>
      </c>
      <c r="X121" s="797"/>
      <c r="Y121" s="473"/>
      <c r="Z121" s="783"/>
      <c r="AA121" s="785"/>
      <c r="AB121" s="785"/>
      <c r="AC121" s="784"/>
      <c r="AD121" s="796" t="s">
        <v>30</v>
      </c>
      <c r="AE121" s="797"/>
      <c r="AF121" s="473"/>
      <c r="AG121" s="783"/>
      <c r="AH121" s="785"/>
      <c r="AI121" s="785"/>
      <c r="AJ121" s="784"/>
      <c r="AK121" s="796" t="s">
        <v>30</v>
      </c>
      <c r="AL121" s="797"/>
      <c r="AM121" s="473"/>
      <c r="AN121" s="783"/>
      <c r="AO121" s="785"/>
      <c r="AP121" s="785"/>
      <c r="AQ121" s="784"/>
      <c r="AR121" s="783"/>
      <c r="AS121" s="785"/>
      <c r="AT121" s="785"/>
      <c r="AU121" s="784"/>
      <c r="AV121" s="783">
        <v>9000</v>
      </c>
      <c r="AW121" s="784"/>
      <c r="AX121" s="850"/>
      <c r="AY121" s="851"/>
      <c r="AZ121" s="852"/>
      <c r="BA121" s="19"/>
      <c r="BB121" s="19"/>
      <c r="BC121" s="19"/>
      <c r="BD121" s="19"/>
      <c r="BE121" s="19"/>
      <c r="BF121" s="19"/>
      <c r="BG121" s="11"/>
      <c r="BH121" s="11"/>
      <c r="BI121" s="11"/>
      <c r="BJ121" s="11"/>
      <c r="BK121" s="11"/>
      <c r="BL121" s="11"/>
      <c r="BM121" s="11"/>
    </row>
    <row r="123" spans="1:65" s="10" customFormat="1" ht="15" customHeight="1" x14ac:dyDescent="0.25">
      <c r="A123" s="110"/>
      <c r="B123" s="832" t="s">
        <v>644</v>
      </c>
      <c r="C123" s="832"/>
      <c r="D123" s="832"/>
      <c r="E123" s="832"/>
      <c r="F123" s="832"/>
      <c r="G123" s="832"/>
      <c r="H123" s="832"/>
      <c r="I123" s="832"/>
      <c r="J123" s="832"/>
      <c r="K123" s="832"/>
      <c r="L123" s="832"/>
      <c r="M123" s="832"/>
      <c r="N123" s="832"/>
      <c r="O123" s="832"/>
      <c r="P123" s="832"/>
      <c r="Q123" s="832"/>
      <c r="R123" s="832"/>
      <c r="S123" s="832"/>
      <c r="T123" s="832"/>
      <c r="U123" s="832"/>
      <c r="V123" s="832"/>
      <c r="W123" s="832"/>
      <c r="X123" s="832"/>
      <c r="Y123" s="832"/>
      <c r="Z123" s="832"/>
      <c r="AA123" s="832"/>
      <c r="AB123" s="832"/>
      <c r="AC123" s="832"/>
      <c r="AD123" s="832"/>
      <c r="AE123" s="832"/>
      <c r="AF123" s="832"/>
      <c r="AG123" s="832"/>
      <c r="AH123" s="832"/>
      <c r="AI123" s="832"/>
      <c r="AJ123" s="832"/>
      <c r="AK123" s="832"/>
      <c r="AL123" s="832"/>
      <c r="AM123" s="832"/>
      <c r="AN123" s="832"/>
      <c r="AO123" s="832"/>
      <c r="AP123" s="832"/>
      <c r="AQ123" s="832"/>
      <c r="AR123" s="832"/>
      <c r="AS123" s="832"/>
      <c r="AT123" s="832"/>
      <c r="AU123" s="832"/>
      <c r="AV123" s="832"/>
      <c r="AW123" s="832"/>
      <c r="AX123" s="832"/>
      <c r="AY123" s="832"/>
      <c r="AZ123" s="832"/>
      <c r="BA123" s="832"/>
      <c r="BB123" s="832"/>
      <c r="BC123" s="832"/>
      <c r="BD123" s="832"/>
      <c r="BE123" s="832"/>
      <c r="BF123" s="832"/>
    </row>
    <row r="124" spans="1:65" s="7" customFormat="1" ht="8.1" customHeight="1" x14ac:dyDescent="0.25">
      <c r="A124" s="110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</row>
    <row r="125" spans="1:65" s="16" customFormat="1" ht="99.9" customHeight="1" x14ac:dyDescent="0.3">
      <c r="A125" s="111"/>
      <c r="B125" s="341" t="s">
        <v>85</v>
      </c>
      <c r="C125" s="341"/>
      <c r="D125" s="341"/>
      <c r="E125" s="341"/>
      <c r="F125" s="341"/>
      <c r="G125" s="342"/>
      <c r="H125" s="347" t="s">
        <v>86</v>
      </c>
      <c r="I125" s="341"/>
      <c r="J125" s="341"/>
      <c r="K125" s="342"/>
      <c r="L125" s="347" t="s">
        <v>87</v>
      </c>
      <c r="M125" s="341"/>
      <c r="N125" s="341"/>
      <c r="O125" s="342"/>
      <c r="P125" s="347" t="s">
        <v>203</v>
      </c>
      <c r="Q125" s="341"/>
      <c r="R125" s="341"/>
      <c r="S125" s="341"/>
      <c r="T125" s="342"/>
      <c r="U125" s="347" t="s">
        <v>200</v>
      </c>
      <c r="V125" s="341"/>
      <c r="W125" s="341"/>
      <c r="X125" s="342"/>
      <c r="Y125" s="352" t="s">
        <v>201</v>
      </c>
      <c r="Z125" s="353"/>
      <c r="AA125" s="353"/>
      <c r="AB125" s="353"/>
      <c r="AC125" s="353"/>
      <c r="AD125" s="353"/>
      <c r="AE125" s="353"/>
      <c r="AF125" s="413"/>
      <c r="AG125" s="414" t="s">
        <v>206</v>
      </c>
      <c r="AH125" s="414"/>
      <c r="AI125" s="414"/>
      <c r="AJ125" s="414"/>
      <c r="AK125" s="347" t="s">
        <v>81</v>
      </c>
      <c r="AL125" s="341"/>
      <c r="AM125" s="341"/>
      <c r="AN125" s="342"/>
      <c r="AO125" s="347" t="s">
        <v>88</v>
      </c>
      <c r="AP125" s="341"/>
      <c r="AQ125" s="341"/>
      <c r="AR125" s="342"/>
      <c r="AS125" s="347" t="s">
        <v>89</v>
      </c>
      <c r="AT125" s="341"/>
      <c r="AU125" s="341"/>
      <c r="AV125" s="342"/>
      <c r="AW125" s="347" t="s">
        <v>303</v>
      </c>
      <c r="AX125" s="341"/>
      <c r="AY125" s="341"/>
      <c r="AZ125" s="341"/>
      <c r="BA125" s="26"/>
      <c r="BB125" s="26"/>
      <c r="BC125" s="26"/>
      <c r="BD125" s="26"/>
      <c r="BE125" s="26"/>
      <c r="BF125" s="26"/>
      <c r="BG125" s="29"/>
      <c r="BH125" s="29"/>
      <c r="BI125" s="29"/>
      <c r="BJ125" s="29"/>
    </row>
    <row r="126" spans="1:65" s="16" customFormat="1" ht="50.1" customHeight="1" x14ac:dyDescent="0.3">
      <c r="A126" s="111"/>
      <c r="B126" s="345"/>
      <c r="C126" s="345"/>
      <c r="D126" s="345"/>
      <c r="E126" s="345"/>
      <c r="F126" s="345"/>
      <c r="G126" s="346"/>
      <c r="H126" s="420"/>
      <c r="I126" s="345"/>
      <c r="J126" s="345"/>
      <c r="K126" s="346"/>
      <c r="L126" s="420"/>
      <c r="M126" s="345"/>
      <c r="N126" s="345"/>
      <c r="O126" s="346"/>
      <c r="P126" s="420"/>
      <c r="Q126" s="345"/>
      <c r="R126" s="345"/>
      <c r="S126" s="345"/>
      <c r="T126" s="346"/>
      <c r="U126" s="420"/>
      <c r="V126" s="345"/>
      <c r="W126" s="345"/>
      <c r="X126" s="346"/>
      <c r="Y126" s="352" t="s">
        <v>299</v>
      </c>
      <c r="Z126" s="353"/>
      <c r="AA126" s="353"/>
      <c r="AB126" s="413"/>
      <c r="AC126" s="352" t="s">
        <v>25</v>
      </c>
      <c r="AD126" s="353"/>
      <c r="AE126" s="353"/>
      <c r="AF126" s="413"/>
      <c r="AG126" s="414"/>
      <c r="AH126" s="414"/>
      <c r="AI126" s="414"/>
      <c r="AJ126" s="414"/>
      <c r="AK126" s="420"/>
      <c r="AL126" s="345"/>
      <c r="AM126" s="345"/>
      <c r="AN126" s="346"/>
      <c r="AO126" s="420"/>
      <c r="AP126" s="345"/>
      <c r="AQ126" s="345"/>
      <c r="AR126" s="346"/>
      <c r="AS126" s="420"/>
      <c r="AT126" s="345"/>
      <c r="AU126" s="345"/>
      <c r="AV126" s="346"/>
      <c r="AW126" s="420"/>
      <c r="AX126" s="345"/>
      <c r="AY126" s="345"/>
      <c r="AZ126" s="345"/>
      <c r="BA126" s="26"/>
      <c r="BB126" s="26"/>
      <c r="BC126" s="26"/>
      <c r="BD126" s="26"/>
      <c r="BE126" s="26"/>
      <c r="BF126" s="26"/>
      <c r="BG126" s="29"/>
      <c r="BH126" s="29"/>
      <c r="BI126" s="29"/>
      <c r="BJ126" s="29"/>
    </row>
    <row r="127" spans="1:65" s="31" customFormat="1" ht="15" thickBot="1" x14ac:dyDescent="0.35">
      <c r="A127" s="112"/>
      <c r="B127" s="785">
        <v>1</v>
      </c>
      <c r="C127" s="785"/>
      <c r="D127" s="785"/>
      <c r="E127" s="785"/>
      <c r="F127" s="785"/>
      <c r="G127" s="784"/>
      <c r="H127" s="783">
        <v>2</v>
      </c>
      <c r="I127" s="785"/>
      <c r="J127" s="785"/>
      <c r="K127" s="784"/>
      <c r="L127" s="783">
        <v>3</v>
      </c>
      <c r="M127" s="785"/>
      <c r="N127" s="785"/>
      <c r="O127" s="784"/>
      <c r="P127" s="783">
        <v>4</v>
      </c>
      <c r="Q127" s="785"/>
      <c r="R127" s="785"/>
      <c r="S127" s="785"/>
      <c r="T127" s="784"/>
      <c r="U127" s="783">
        <v>5</v>
      </c>
      <c r="V127" s="785"/>
      <c r="W127" s="785"/>
      <c r="X127" s="784"/>
      <c r="Y127" s="783">
        <v>6</v>
      </c>
      <c r="Z127" s="785"/>
      <c r="AA127" s="785"/>
      <c r="AB127" s="784"/>
      <c r="AC127" s="783">
        <v>7</v>
      </c>
      <c r="AD127" s="785"/>
      <c r="AE127" s="785"/>
      <c r="AF127" s="784"/>
      <c r="AG127" s="783">
        <v>8</v>
      </c>
      <c r="AH127" s="785"/>
      <c r="AI127" s="785"/>
      <c r="AJ127" s="784"/>
      <c r="AK127" s="783">
        <v>9</v>
      </c>
      <c r="AL127" s="785"/>
      <c r="AM127" s="785"/>
      <c r="AN127" s="784"/>
      <c r="AO127" s="783">
        <v>10</v>
      </c>
      <c r="AP127" s="785"/>
      <c r="AQ127" s="785"/>
      <c r="AR127" s="784"/>
      <c r="AS127" s="783">
        <v>11</v>
      </c>
      <c r="AT127" s="785"/>
      <c r="AU127" s="785"/>
      <c r="AV127" s="784"/>
      <c r="AW127" s="783">
        <v>12</v>
      </c>
      <c r="AX127" s="785"/>
      <c r="AY127" s="785"/>
      <c r="AZ127" s="785"/>
      <c r="BA127" s="28"/>
      <c r="BB127" s="28"/>
      <c r="BC127" s="28"/>
      <c r="BD127" s="28"/>
      <c r="BE127" s="28"/>
      <c r="BF127" s="28"/>
      <c r="BG127" s="30"/>
      <c r="BH127" s="30"/>
      <c r="BI127" s="30"/>
      <c r="BJ127" s="30"/>
    </row>
    <row r="128" spans="1:65" s="16" customFormat="1" ht="18" customHeight="1" x14ac:dyDescent="0.3">
      <c r="A128" s="128"/>
      <c r="B128" s="856">
        <f>B109</f>
        <v>0</v>
      </c>
      <c r="C128" s="848"/>
      <c r="D128" s="848"/>
      <c r="E128" s="848"/>
      <c r="F128" s="848"/>
      <c r="G128" s="853"/>
      <c r="H128" s="847">
        <f>H109</f>
        <v>0</v>
      </c>
      <c r="I128" s="848"/>
      <c r="J128" s="848"/>
      <c r="K128" s="853"/>
      <c r="L128" s="847"/>
      <c r="M128" s="848"/>
      <c r="N128" s="848"/>
      <c r="O128" s="853"/>
      <c r="P128" s="847">
        <f>P109</f>
        <v>0</v>
      </c>
      <c r="Q128" s="848"/>
      <c r="R128" s="848"/>
      <c r="S128" s="848"/>
      <c r="T128" s="853"/>
      <c r="U128" s="847"/>
      <c r="V128" s="848"/>
      <c r="W128" s="848"/>
      <c r="X128" s="853"/>
      <c r="Y128" s="847"/>
      <c r="Z128" s="848"/>
      <c r="AA128" s="848"/>
      <c r="AB128" s="853"/>
      <c r="AC128" s="847"/>
      <c r="AD128" s="848"/>
      <c r="AE128" s="848"/>
      <c r="AF128" s="853"/>
      <c r="AG128" s="847">
        <f>AG109</f>
        <v>0</v>
      </c>
      <c r="AH128" s="848"/>
      <c r="AI128" s="848"/>
      <c r="AJ128" s="853"/>
      <c r="AK128" s="847"/>
      <c r="AL128" s="848"/>
      <c r="AM128" s="848"/>
      <c r="AN128" s="853"/>
      <c r="AO128" s="847"/>
      <c r="AP128" s="848"/>
      <c r="AQ128" s="848"/>
      <c r="AR128" s="853"/>
      <c r="AS128" s="847"/>
      <c r="AT128" s="848"/>
      <c r="AU128" s="848"/>
      <c r="AV128" s="853"/>
      <c r="AW128" s="858">
        <f>AW109</f>
        <v>0</v>
      </c>
      <c r="AX128" s="848"/>
      <c r="AY128" s="848"/>
      <c r="AZ128" s="848"/>
      <c r="BA128" s="28"/>
      <c r="BB128" s="28"/>
      <c r="BC128" s="28"/>
      <c r="BD128" s="28"/>
      <c r="BE128" s="28"/>
      <c r="BF128" s="28"/>
      <c r="BG128" s="29"/>
      <c r="BH128" s="29"/>
      <c r="BI128" s="29"/>
      <c r="BJ128" s="29"/>
    </row>
    <row r="129" spans="1:65" s="16" customFormat="1" ht="18" customHeight="1" x14ac:dyDescent="0.3">
      <c r="A129" s="128"/>
      <c r="B129" s="857"/>
      <c r="C129" s="460"/>
      <c r="D129" s="460"/>
      <c r="E129" s="460"/>
      <c r="F129" s="460"/>
      <c r="G129" s="461"/>
      <c r="H129" s="817"/>
      <c r="I129" s="460"/>
      <c r="J129" s="460"/>
      <c r="K129" s="461"/>
      <c r="L129" s="817"/>
      <c r="M129" s="460"/>
      <c r="N129" s="460"/>
      <c r="O129" s="461"/>
      <c r="P129" s="817"/>
      <c r="Q129" s="460"/>
      <c r="R129" s="460"/>
      <c r="S129" s="460"/>
      <c r="T129" s="461"/>
      <c r="U129" s="817"/>
      <c r="V129" s="460"/>
      <c r="W129" s="460"/>
      <c r="X129" s="461"/>
      <c r="Y129" s="817"/>
      <c r="Z129" s="460"/>
      <c r="AA129" s="460"/>
      <c r="AB129" s="461"/>
      <c r="AC129" s="817"/>
      <c r="AD129" s="460"/>
      <c r="AE129" s="460"/>
      <c r="AF129" s="461"/>
      <c r="AG129" s="817"/>
      <c r="AH129" s="460"/>
      <c r="AI129" s="460"/>
      <c r="AJ129" s="461"/>
      <c r="AK129" s="817"/>
      <c r="AL129" s="460"/>
      <c r="AM129" s="460"/>
      <c r="AN129" s="461"/>
      <c r="AO129" s="817"/>
      <c r="AP129" s="460"/>
      <c r="AQ129" s="460"/>
      <c r="AR129" s="461"/>
      <c r="AS129" s="817"/>
      <c r="AT129" s="460"/>
      <c r="AU129" s="460"/>
      <c r="AV129" s="461"/>
      <c r="AW129" s="817"/>
      <c r="AX129" s="460"/>
      <c r="AY129" s="460"/>
      <c r="AZ129" s="460"/>
      <c r="BA129" s="28"/>
      <c r="BB129" s="28"/>
      <c r="BC129" s="28"/>
      <c r="BD129" s="28"/>
      <c r="BE129" s="28"/>
      <c r="BF129" s="28"/>
      <c r="BG129" s="29"/>
      <c r="BH129" s="29"/>
      <c r="BI129" s="29"/>
      <c r="BJ129" s="29"/>
    </row>
    <row r="130" spans="1:65" s="16" customFormat="1" ht="18" customHeight="1" thickBot="1" x14ac:dyDescent="0.35">
      <c r="A130" s="128"/>
      <c r="B130" s="802"/>
      <c r="C130" s="785"/>
      <c r="D130" s="785"/>
      <c r="E130" s="785"/>
      <c r="F130" s="785"/>
      <c r="G130" s="784"/>
      <c r="H130" s="817"/>
      <c r="I130" s="460"/>
      <c r="J130" s="460"/>
      <c r="K130" s="461"/>
      <c r="L130" s="817"/>
      <c r="M130" s="460"/>
      <c r="N130" s="460"/>
      <c r="O130" s="461"/>
      <c r="P130" s="817"/>
      <c r="Q130" s="460"/>
      <c r="R130" s="460"/>
      <c r="S130" s="460"/>
      <c r="T130" s="461"/>
      <c r="U130" s="817"/>
      <c r="V130" s="460"/>
      <c r="W130" s="460"/>
      <c r="X130" s="461"/>
      <c r="Y130" s="817"/>
      <c r="Z130" s="460"/>
      <c r="AA130" s="460"/>
      <c r="AB130" s="461"/>
      <c r="AC130" s="817"/>
      <c r="AD130" s="460"/>
      <c r="AE130" s="460"/>
      <c r="AF130" s="461"/>
      <c r="AG130" s="817"/>
      <c r="AH130" s="460"/>
      <c r="AI130" s="460"/>
      <c r="AJ130" s="461"/>
      <c r="AK130" s="817"/>
      <c r="AL130" s="460"/>
      <c r="AM130" s="460"/>
      <c r="AN130" s="461"/>
      <c r="AO130" s="817"/>
      <c r="AP130" s="460"/>
      <c r="AQ130" s="460"/>
      <c r="AR130" s="461"/>
      <c r="AS130" s="817"/>
      <c r="AT130" s="460"/>
      <c r="AU130" s="460"/>
      <c r="AV130" s="461"/>
      <c r="AW130" s="817"/>
      <c r="AX130" s="460"/>
      <c r="AY130" s="460"/>
      <c r="AZ130" s="460"/>
      <c r="BA130" s="28"/>
      <c r="BB130" s="28"/>
      <c r="BC130" s="28"/>
      <c r="BD130" s="28"/>
      <c r="BE130" s="28"/>
      <c r="BF130" s="28"/>
      <c r="BG130" s="29"/>
      <c r="BH130" s="29"/>
      <c r="BI130" s="29"/>
      <c r="BJ130" s="29"/>
    </row>
    <row r="131" spans="1:65" s="16" customFormat="1" ht="18" customHeight="1" thickBot="1" x14ac:dyDescent="0.35">
      <c r="A131" s="111"/>
      <c r="B131" s="842" t="s">
        <v>75</v>
      </c>
      <c r="C131" s="842"/>
      <c r="D131" s="842"/>
      <c r="E131" s="842"/>
      <c r="F131" s="842"/>
      <c r="G131" s="843"/>
      <c r="H131" s="472" t="s">
        <v>30</v>
      </c>
      <c r="I131" s="797"/>
      <c r="J131" s="797"/>
      <c r="K131" s="473"/>
      <c r="L131" s="796" t="s">
        <v>30</v>
      </c>
      <c r="M131" s="797"/>
      <c r="N131" s="797"/>
      <c r="O131" s="473"/>
      <c r="P131" s="783"/>
      <c r="Q131" s="785"/>
      <c r="R131" s="785"/>
      <c r="S131" s="785"/>
      <c r="T131" s="784"/>
      <c r="U131" s="796" t="s">
        <v>30</v>
      </c>
      <c r="V131" s="797"/>
      <c r="W131" s="797"/>
      <c r="X131" s="473"/>
      <c r="Y131" s="796" t="s">
        <v>30</v>
      </c>
      <c r="Z131" s="797"/>
      <c r="AA131" s="797"/>
      <c r="AB131" s="473"/>
      <c r="AC131" s="783"/>
      <c r="AD131" s="785"/>
      <c r="AE131" s="785"/>
      <c r="AF131" s="784"/>
      <c r="AG131" s="783"/>
      <c r="AH131" s="785"/>
      <c r="AI131" s="785"/>
      <c r="AJ131" s="784"/>
      <c r="AK131" s="796" t="s">
        <v>30</v>
      </c>
      <c r="AL131" s="797"/>
      <c r="AM131" s="797"/>
      <c r="AN131" s="473"/>
      <c r="AO131" s="796" t="s">
        <v>30</v>
      </c>
      <c r="AP131" s="797"/>
      <c r="AQ131" s="797"/>
      <c r="AR131" s="473"/>
      <c r="AS131" s="796" t="s">
        <v>30</v>
      </c>
      <c r="AT131" s="797"/>
      <c r="AU131" s="797"/>
      <c r="AV131" s="473"/>
      <c r="AW131" s="815">
        <f>SUM(AW128:AW130)</f>
        <v>0</v>
      </c>
      <c r="AX131" s="785"/>
      <c r="AY131" s="785"/>
      <c r="AZ131" s="785"/>
      <c r="BA131" s="28"/>
      <c r="BB131" s="28"/>
      <c r="BC131" s="28"/>
      <c r="BD131" s="28"/>
      <c r="BE131" s="28"/>
      <c r="BF131" s="28"/>
      <c r="BG131" s="29"/>
      <c r="BH131" s="29"/>
      <c r="BI131" s="29"/>
      <c r="BJ131" s="29"/>
    </row>
    <row r="133" spans="1:65" s="17" customFormat="1" ht="33.75" customHeight="1" x14ac:dyDescent="0.3">
      <c r="A133" s="124"/>
      <c r="B133" s="341" t="s">
        <v>85</v>
      </c>
      <c r="C133" s="341"/>
      <c r="D133" s="341"/>
      <c r="E133" s="341"/>
      <c r="F133" s="341"/>
      <c r="G133" s="342"/>
      <c r="H133" s="347" t="s">
        <v>90</v>
      </c>
      <c r="I133" s="341"/>
      <c r="J133" s="341"/>
      <c r="K133" s="342"/>
      <c r="L133" s="347" t="s">
        <v>91</v>
      </c>
      <c r="M133" s="341"/>
      <c r="N133" s="341"/>
      <c r="O133" s="342"/>
      <c r="P133" s="352" t="s">
        <v>92</v>
      </c>
      <c r="Q133" s="353"/>
      <c r="R133" s="353"/>
      <c r="S133" s="353"/>
      <c r="T133" s="353"/>
      <c r="U133" s="353"/>
      <c r="V133" s="353"/>
      <c r="W133" s="353"/>
      <c r="X133" s="353"/>
      <c r="Y133" s="353"/>
      <c r="Z133" s="353"/>
      <c r="AA133" s="353"/>
      <c r="AB133" s="353"/>
      <c r="AC133" s="353"/>
      <c r="AD133" s="353"/>
      <c r="AE133" s="353"/>
      <c r="AF133" s="353"/>
      <c r="AG133" s="353"/>
      <c r="AH133" s="353"/>
      <c r="AI133" s="353"/>
      <c r="AJ133" s="353"/>
      <c r="AK133" s="353"/>
      <c r="AL133" s="353"/>
      <c r="AM133" s="353"/>
      <c r="AN133" s="353"/>
      <c r="AO133" s="353"/>
      <c r="AP133" s="353"/>
      <c r="AQ133" s="413"/>
      <c r="AR133" s="347" t="s">
        <v>306</v>
      </c>
      <c r="AS133" s="341"/>
      <c r="AT133" s="341"/>
      <c r="AU133" s="342"/>
      <c r="AV133" s="347" t="s">
        <v>4</v>
      </c>
      <c r="AW133" s="342"/>
      <c r="AX133" s="347" t="s">
        <v>305</v>
      </c>
      <c r="AY133" s="341"/>
      <c r="AZ133" s="341"/>
      <c r="BA133" s="13"/>
      <c r="BB133" s="13"/>
      <c r="BC133" s="13"/>
      <c r="BD133" s="13"/>
      <c r="BE133" s="13"/>
      <c r="BF133" s="13"/>
      <c r="BG133" s="52"/>
      <c r="BH133" s="52"/>
      <c r="BI133" s="52"/>
      <c r="BJ133" s="52"/>
      <c r="BK133" s="52"/>
      <c r="BL133" s="52"/>
      <c r="BM133" s="52"/>
    </row>
    <row r="134" spans="1:65" s="20" customFormat="1" ht="50.1" customHeight="1" x14ac:dyDescent="0.3">
      <c r="A134" s="161"/>
      <c r="B134" s="343"/>
      <c r="C134" s="343"/>
      <c r="D134" s="343"/>
      <c r="E134" s="343"/>
      <c r="F134" s="343"/>
      <c r="G134" s="344"/>
      <c r="H134" s="348"/>
      <c r="I134" s="343"/>
      <c r="J134" s="343"/>
      <c r="K134" s="344"/>
      <c r="L134" s="348"/>
      <c r="M134" s="343"/>
      <c r="N134" s="343"/>
      <c r="O134" s="344"/>
      <c r="P134" s="352" t="s">
        <v>93</v>
      </c>
      <c r="Q134" s="353"/>
      <c r="R134" s="353"/>
      <c r="S134" s="353"/>
      <c r="T134" s="353"/>
      <c r="U134" s="353"/>
      <c r="V134" s="413"/>
      <c r="W134" s="352" t="s">
        <v>94</v>
      </c>
      <c r="X134" s="353"/>
      <c r="Y134" s="353"/>
      <c r="Z134" s="353"/>
      <c r="AA134" s="353"/>
      <c r="AB134" s="353"/>
      <c r="AC134" s="413"/>
      <c r="AD134" s="352" t="s">
        <v>95</v>
      </c>
      <c r="AE134" s="353"/>
      <c r="AF134" s="353"/>
      <c r="AG134" s="353"/>
      <c r="AH134" s="353"/>
      <c r="AI134" s="353"/>
      <c r="AJ134" s="413"/>
      <c r="AK134" s="352" t="s">
        <v>96</v>
      </c>
      <c r="AL134" s="353"/>
      <c r="AM134" s="353"/>
      <c r="AN134" s="353"/>
      <c r="AO134" s="353"/>
      <c r="AP134" s="353"/>
      <c r="AQ134" s="413"/>
      <c r="AR134" s="348"/>
      <c r="AS134" s="343"/>
      <c r="AT134" s="343"/>
      <c r="AU134" s="344"/>
      <c r="AV134" s="348"/>
      <c r="AW134" s="344"/>
      <c r="AX134" s="348"/>
      <c r="AY134" s="343"/>
      <c r="AZ134" s="343"/>
      <c r="BA134" s="13"/>
      <c r="BB134" s="13"/>
      <c r="BC134" s="13"/>
      <c r="BD134" s="13"/>
      <c r="BE134" s="13"/>
      <c r="BF134" s="13"/>
      <c r="BG134" s="21"/>
      <c r="BH134" s="21"/>
      <c r="BI134" s="21"/>
      <c r="BJ134" s="21"/>
      <c r="BK134" s="21"/>
      <c r="BL134" s="21"/>
      <c r="BM134" s="21"/>
    </row>
    <row r="135" spans="1:65" s="20" customFormat="1" ht="50.1" customHeight="1" x14ac:dyDescent="0.3">
      <c r="A135" s="161"/>
      <c r="B135" s="345"/>
      <c r="C135" s="345"/>
      <c r="D135" s="345"/>
      <c r="E135" s="345"/>
      <c r="F135" s="345"/>
      <c r="G135" s="346"/>
      <c r="H135" s="420"/>
      <c r="I135" s="345"/>
      <c r="J135" s="345"/>
      <c r="K135" s="346"/>
      <c r="L135" s="420"/>
      <c r="M135" s="345"/>
      <c r="N135" s="345"/>
      <c r="O135" s="346"/>
      <c r="P135" s="352" t="s">
        <v>299</v>
      </c>
      <c r="Q135" s="353"/>
      <c r="R135" s="413"/>
      <c r="S135" s="352" t="s">
        <v>213</v>
      </c>
      <c r="T135" s="353"/>
      <c r="U135" s="353"/>
      <c r="V135" s="413"/>
      <c r="W135" s="352" t="s">
        <v>299</v>
      </c>
      <c r="X135" s="353"/>
      <c r="Y135" s="413"/>
      <c r="Z135" s="352" t="s">
        <v>214</v>
      </c>
      <c r="AA135" s="353"/>
      <c r="AB135" s="353"/>
      <c r="AC135" s="413"/>
      <c r="AD135" s="352" t="s">
        <v>299</v>
      </c>
      <c r="AE135" s="353"/>
      <c r="AF135" s="413"/>
      <c r="AG135" s="352" t="s">
        <v>25</v>
      </c>
      <c r="AH135" s="353"/>
      <c r="AI135" s="353"/>
      <c r="AJ135" s="413"/>
      <c r="AK135" s="352" t="s">
        <v>299</v>
      </c>
      <c r="AL135" s="353"/>
      <c r="AM135" s="413"/>
      <c r="AN135" s="352" t="s">
        <v>25</v>
      </c>
      <c r="AO135" s="353"/>
      <c r="AP135" s="353"/>
      <c r="AQ135" s="413"/>
      <c r="AR135" s="420"/>
      <c r="AS135" s="345"/>
      <c r="AT135" s="345"/>
      <c r="AU135" s="346"/>
      <c r="AV135" s="420"/>
      <c r="AW135" s="346"/>
      <c r="AX135" s="420"/>
      <c r="AY135" s="345"/>
      <c r="AZ135" s="345"/>
      <c r="BA135" s="13"/>
      <c r="BB135" s="13"/>
      <c r="BC135" s="13"/>
      <c r="BD135" s="13"/>
      <c r="BE135" s="13"/>
      <c r="BF135" s="13"/>
      <c r="BG135" s="21"/>
      <c r="BH135" s="21"/>
      <c r="BI135" s="21"/>
      <c r="BJ135" s="21"/>
      <c r="BK135" s="21"/>
      <c r="BL135" s="21"/>
      <c r="BM135" s="21"/>
    </row>
    <row r="136" spans="1:65" s="10" customFormat="1" ht="15" customHeight="1" thickBot="1" x14ac:dyDescent="0.3">
      <c r="A136" s="111"/>
      <c r="B136" s="785">
        <v>1</v>
      </c>
      <c r="C136" s="785"/>
      <c r="D136" s="785"/>
      <c r="E136" s="785"/>
      <c r="F136" s="785"/>
      <c r="G136" s="784"/>
      <c r="H136" s="783">
        <v>13</v>
      </c>
      <c r="I136" s="785"/>
      <c r="J136" s="785"/>
      <c r="K136" s="784"/>
      <c r="L136" s="783">
        <v>14</v>
      </c>
      <c r="M136" s="785"/>
      <c r="N136" s="785"/>
      <c r="O136" s="784"/>
      <c r="P136" s="783">
        <v>15</v>
      </c>
      <c r="Q136" s="785"/>
      <c r="R136" s="784"/>
      <c r="S136" s="783">
        <v>16</v>
      </c>
      <c r="T136" s="785"/>
      <c r="U136" s="785"/>
      <c r="V136" s="784"/>
      <c r="W136" s="783">
        <v>17</v>
      </c>
      <c r="X136" s="785"/>
      <c r="Y136" s="784"/>
      <c r="Z136" s="783">
        <v>18</v>
      </c>
      <c r="AA136" s="785"/>
      <c r="AB136" s="785"/>
      <c r="AC136" s="784"/>
      <c r="AD136" s="783">
        <v>19</v>
      </c>
      <c r="AE136" s="785"/>
      <c r="AF136" s="784"/>
      <c r="AG136" s="783">
        <v>20</v>
      </c>
      <c r="AH136" s="785"/>
      <c r="AI136" s="785"/>
      <c r="AJ136" s="784"/>
      <c r="AK136" s="783">
        <v>21</v>
      </c>
      <c r="AL136" s="785"/>
      <c r="AM136" s="784"/>
      <c r="AN136" s="783">
        <v>22</v>
      </c>
      <c r="AO136" s="785"/>
      <c r="AP136" s="785"/>
      <c r="AQ136" s="784"/>
      <c r="AR136" s="783">
        <v>23</v>
      </c>
      <c r="AS136" s="785"/>
      <c r="AT136" s="785"/>
      <c r="AU136" s="784"/>
      <c r="AV136" s="783">
        <v>24</v>
      </c>
      <c r="AW136" s="784"/>
      <c r="AX136" s="783">
        <v>25</v>
      </c>
      <c r="AY136" s="785"/>
      <c r="AZ136" s="785"/>
      <c r="BA136" s="28"/>
      <c r="BB136" s="28"/>
      <c r="BC136" s="28"/>
      <c r="BD136" s="28"/>
      <c r="BE136" s="28"/>
      <c r="BF136" s="28"/>
      <c r="BG136" s="11"/>
      <c r="BH136" s="11"/>
      <c r="BI136" s="11"/>
      <c r="BJ136" s="11"/>
      <c r="BK136" s="11"/>
      <c r="BL136" s="11"/>
      <c r="BM136" s="11"/>
    </row>
    <row r="137" spans="1:65" s="10" customFormat="1" ht="18" customHeight="1" x14ac:dyDescent="0.25">
      <c r="A137" s="110"/>
      <c r="B137" s="847"/>
      <c r="C137" s="848"/>
      <c r="D137" s="848"/>
      <c r="E137" s="848"/>
      <c r="F137" s="848"/>
      <c r="G137" s="853"/>
      <c r="H137" s="847"/>
      <c r="I137" s="848"/>
      <c r="J137" s="848"/>
      <c r="K137" s="853"/>
      <c r="L137" s="847"/>
      <c r="M137" s="848"/>
      <c r="N137" s="848"/>
      <c r="O137" s="853"/>
      <c r="P137" s="847"/>
      <c r="Q137" s="848"/>
      <c r="R137" s="853"/>
      <c r="S137" s="847"/>
      <c r="T137" s="848"/>
      <c r="U137" s="848"/>
      <c r="V137" s="853"/>
      <c r="W137" s="847"/>
      <c r="X137" s="848"/>
      <c r="Y137" s="853"/>
      <c r="Z137" s="847"/>
      <c r="AA137" s="848"/>
      <c r="AB137" s="848"/>
      <c r="AC137" s="853"/>
      <c r="AD137" s="847"/>
      <c r="AE137" s="848"/>
      <c r="AF137" s="853"/>
      <c r="AG137" s="847"/>
      <c r="AH137" s="848"/>
      <c r="AI137" s="848"/>
      <c r="AJ137" s="853"/>
      <c r="AK137" s="847"/>
      <c r="AL137" s="848"/>
      <c r="AM137" s="853"/>
      <c r="AN137" s="847"/>
      <c r="AO137" s="848"/>
      <c r="AP137" s="848"/>
      <c r="AQ137" s="853"/>
      <c r="AR137" s="847"/>
      <c r="AS137" s="848"/>
      <c r="AT137" s="848"/>
      <c r="AU137" s="853"/>
      <c r="AV137" s="845" t="s">
        <v>27</v>
      </c>
      <c r="AW137" s="846"/>
      <c r="AX137" s="847"/>
      <c r="AY137" s="848"/>
      <c r="AZ137" s="849"/>
      <c r="BA137" s="19"/>
      <c r="BB137" s="19"/>
      <c r="BC137" s="19"/>
      <c r="BD137" s="19"/>
      <c r="BE137" s="19"/>
      <c r="BF137" s="19"/>
      <c r="BG137" s="11"/>
      <c r="BH137" s="11"/>
      <c r="BI137" s="11"/>
      <c r="BJ137" s="11"/>
      <c r="BK137" s="11"/>
      <c r="BL137" s="11"/>
      <c r="BM137" s="11"/>
    </row>
    <row r="138" spans="1:65" s="10" customFormat="1" ht="18" customHeight="1" x14ac:dyDescent="0.25">
      <c r="A138" s="110"/>
      <c r="B138" s="817"/>
      <c r="C138" s="460"/>
      <c r="D138" s="460"/>
      <c r="E138" s="460"/>
      <c r="F138" s="460"/>
      <c r="G138" s="461"/>
      <c r="H138" s="817"/>
      <c r="I138" s="460"/>
      <c r="J138" s="460"/>
      <c r="K138" s="461"/>
      <c r="L138" s="817"/>
      <c r="M138" s="460"/>
      <c r="N138" s="460"/>
      <c r="O138" s="461"/>
      <c r="P138" s="817"/>
      <c r="Q138" s="460"/>
      <c r="R138" s="461"/>
      <c r="S138" s="817"/>
      <c r="T138" s="460"/>
      <c r="U138" s="460"/>
      <c r="V138" s="461"/>
      <c r="W138" s="817"/>
      <c r="X138" s="460"/>
      <c r="Y138" s="461"/>
      <c r="Z138" s="817"/>
      <c r="AA138" s="460"/>
      <c r="AB138" s="460"/>
      <c r="AC138" s="461"/>
      <c r="AD138" s="817"/>
      <c r="AE138" s="460"/>
      <c r="AF138" s="461"/>
      <c r="AG138" s="817"/>
      <c r="AH138" s="460"/>
      <c r="AI138" s="460"/>
      <c r="AJ138" s="461"/>
      <c r="AK138" s="817"/>
      <c r="AL138" s="460"/>
      <c r="AM138" s="461"/>
      <c r="AN138" s="817" t="s">
        <v>26</v>
      </c>
      <c r="AO138" s="460"/>
      <c r="AP138" s="460"/>
      <c r="AQ138" s="461"/>
      <c r="AR138" s="817"/>
      <c r="AS138" s="460"/>
      <c r="AT138" s="460"/>
      <c r="AU138" s="461"/>
      <c r="AV138" s="818" t="s">
        <v>28</v>
      </c>
      <c r="AW138" s="819"/>
      <c r="AX138" s="817"/>
      <c r="AY138" s="460"/>
      <c r="AZ138" s="820"/>
      <c r="BA138" s="19"/>
      <c r="BB138" s="19"/>
      <c r="BC138" s="19"/>
      <c r="BD138" s="19"/>
      <c r="BE138" s="19"/>
      <c r="BF138" s="19"/>
      <c r="BG138" s="11"/>
      <c r="BH138" s="11"/>
      <c r="BI138" s="11"/>
      <c r="BJ138" s="11"/>
      <c r="BK138" s="11"/>
      <c r="BL138" s="11"/>
      <c r="BM138" s="11"/>
    </row>
    <row r="139" spans="1:65" s="10" customFormat="1" ht="18" customHeight="1" x14ac:dyDescent="0.25">
      <c r="A139" s="110"/>
      <c r="B139" s="817"/>
      <c r="C139" s="460"/>
      <c r="D139" s="460"/>
      <c r="E139" s="460"/>
      <c r="F139" s="460"/>
      <c r="G139" s="461"/>
      <c r="H139" s="817"/>
      <c r="I139" s="460"/>
      <c r="J139" s="460"/>
      <c r="K139" s="461"/>
      <c r="L139" s="817"/>
      <c r="M139" s="460"/>
      <c r="N139" s="460"/>
      <c r="O139" s="461"/>
      <c r="P139" s="817"/>
      <c r="Q139" s="460"/>
      <c r="R139" s="461"/>
      <c r="S139" s="817"/>
      <c r="T139" s="460"/>
      <c r="U139" s="460"/>
      <c r="V139" s="461"/>
      <c r="W139" s="817"/>
      <c r="X139" s="460"/>
      <c r="Y139" s="461"/>
      <c r="Z139" s="817"/>
      <c r="AA139" s="460"/>
      <c r="AB139" s="460"/>
      <c r="AC139" s="461"/>
      <c r="AD139" s="817"/>
      <c r="AE139" s="460"/>
      <c r="AF139" s="461"/>
      <c r="AG139" s="817"/>
      <c r="AH139" s="460"/>
      <c r="AI139" s="460"/>
      <c r="AJ139" s="461"/>
      <c r="AK139" s="817"/>
      <c r="AL139" s="460"/>
      <c r="AM139" s="461"/>
      <c r="AN139" s="817"/>
      <c r="AO139" s="460"/>
      <c r="AP139" s="460"/>
      <c r="AQ139" s="461"/>
      <c r="AR139" s="817"/>
      <c r="AS139" s="460"/>
      <c r="AT139" s="460"/>
      <c r="AU139" s="461"/>
      <c r="AV139" s="818" t="s">
        <v>29</v>
      </c>
      <c r="AW139" s="819"/>
      <c r="AX139" s="817"/>
      <c r="AY139" s="460"/>
      <c r="AZ139" s="820"/>
      <c r="BA139" s="19"/>
      <c r="BB139" s="19"/>
      <c r="BC139" s="19"/>
      <c r="BD139" s="19"/>
      <c r="BE139" s="19"/>
      <c r="BF139" s="19"/>
      <c r="BG139" s="11"/>
      <c r="BH139" s="11"/>
      <c r="BI139" s="11"/>
      <c r="BJ139" s="11"/>
      <c r="BK139" s="11"/>
      <c r="BL139" s="11"/>
      <c r="BM139" s="11"/>
    </row>
    <row r="140" spans="1:65" s="10" customFormat="1" ht="18" customHeight="1" thickBot="1" x14ac:dyDescent="0.3">
      <c r="A140" s="110"/>
      <c r="B140" s="796" t="s">
        <v>30</v>
      </c>
      <c r="C140" s="797"/>
      <c r="D140" s="797"/>
      <c r="E140" s="797"/>
      <c r="F140" s="797"/>
      <c r="G140" s="473"/>
      <c r="H140" s="783"/>
      <c r="I140" s="785"/>
      <c r="J140" s="785"/>
      <c r="K140" s="784"/>
      <c r="L140" s="796" t="s">
        <v>30</v>
      </c>
      <c r="M140" s="797"/>
      <c r="N140" s="797"/>
      <c r="O140" s="473"/>
      <c r="P140" s="796" t="s">
        <v>30</v>
      </c>
      <c r="Q140" s="797"/>
      <c r="R140" s="473"/>
      <c r="S140" s="783"/>
      <c r="T140" s="785"/>
      <c r="U140" s="785"/>
      <c r="V140" s="784"/>
      <c r="W140" s="796" t="s">
        <v>30</v>
      </c>
      <c r="X140" s="797"/>
      <c r="Y140" s="473"/>
      <c r="Z140" s="783"/>
      <c r="AA140" s="785"/>
      <c r="AB140" s="785"/>
      <c r="AC140" s="784"/>
      <c r="AD140" s="796" t="s">
        <v>30</v>
      </c>
      <c r="AE140" s="797"/>
      <c r="AF140" s="473"/>
      <c r="AG140" s="783"/>
      <c r="AH140" s="785"/>
      <c r="AI140" s="785"/>
      <c r="AJ140" s="784"/>
      <c r="AK140" s="796" t="s">
        <v>30</v>
      </c>
      <c r="AL140" s="797"/>
      <c r="AM140" s="473"/>
      <c r="AN140" s="783"/>
      <c r="AO140" s="785"/>
      <c r="AP140" s="785"/>
      <c r="AQ140" s="784"/>
      <c r="AR140" s="783"/>
      <c r="AS140" s="785"/>
      <c r="AT140" s="785"/>
      <c r="AU140" s="784"/>
      <c r="AV140" s="783">
        <v>9000</v>
      </c>
      <c r="AW140" s="784"/>
      <c r="AX140" s="850"/>
      <c r="AY140" s="851"/>
      <c r="AZ140" s="852"/>
      <c r="BA140" s="19"/>
      <c r="BB140" s="19"/>
      <c r="BC140" s="19"/>
      <c r="BD140" s="19"/>
      <c r="BE140" s="19"/>
      <c r="BF140" s="19"/>
      <c r="BG140" s="11"/>
      <c r="BH140" s="11"/>
      <c r="BI140" s="11"/>
      <c r="BJ140" s="11"/>
      <c r="BK140" s="11"/>
      <c r="BL140" s="11"/>
      <c r="BM140" s="11"/>
    </row>
    <row r="141" spans="1:65" s="7" customFormat="1" ht="9" customHeight="1" x14ac:dyDescent="0.25">
      <c r="A141" s="110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20"/>
      <c r="T141" s="120"/>
      <c r="U141" s="121"/>
      <c r="V141" s="121"/>
      <c r="W141" s="121"/>
      <c r="X141" s="121"/>
      <c r="Y141" s="121"/>
      <c r="Z141" s="121"/>
      <c r="AA141" s="121"/>
      <c r="AB141" s="121"/>
      <c r="AC141" s="122"/>
      <c r="AD141" s="122"/>
      <c r="AE141" s="122"/>
      <c r="AF141" s="122"/>
      <c r="AG141" s="122"/>
      <c r="AH141" s="122"/>
      <c r="AI141" s="122"/>
      <c r="AJ141" s="122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</row>
    <row r="142" spans="1:65" s="7" customFormat="1" ht="8.25" customHeight="1" x14ac:dyDescent="0.25">
      <c r="A142" s="110"/>
      <c r="B142" s="125"/>
      <c r="C142" s="125"/>
      <c r="D142" s="125"/>
      <c r="E142" s="125"/>
      <c r="F142" s="125"/>
      <c r="G142" s="125"/>
      <c r="H142" s="125"/>
      <c r="I142" s="125"/>
      <c r="J142" s="123"/>
      <c r="K142" s="123"/>
      <c r="L142" s="123"/>
      <c r="M142" s="123"/>
      <c r="N142" s="123"/>
      <c r="O142" s="123"/>
      <c r="P142" s="123"/>
      <c r="Q142" s="123"/>
      <c r="R142" s="124"/>
      <c r="S142" s="124"/>
      <c r="T142" s="124"/>
      <c r="U142" s="124"/>
      <c r="V142" s="124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4"/>
    </row>
    <row r="143" spans="1:65" s="15" customFormat="1" ht="18" customHeight="1" x14ac:dyDescent="0.25">
      <c r="A143" s="110"/>
      <c r="B143" s="139"/>
      <c r="C143" s="864" t="s">
        <v>60</v>
      </c>
      <c r="D143" s="864"/>
      <c r="E143" s="864"/>
      <c r="F143" s="864"/>
      <c r="G143" s="864"/>
      <c r="H143" s="864"/>
      <c r="I143" s="139"/>
      <c r="J143" s="867"/>
      <c r="K143" s="867"/>
      <c r="L143" s="867"/>
      <c r="M143" s="867"/>
      <c r="N143" s="867"/>
      <c r="O143" s="867"/>
      <c r="P143" s="867"/>
      <c r="Q143" s="867"/>
      <c r="R143" s="867"/>
      <c r="S143" s="867"/>
      <c r="T143" s="867"/>
      <c r="U143" s="867"/>
      <c r="V143" s="867"/>
      <c r="W143" s="867"/>
      <c r="X143" s="867"/>
      <c r="Y143" s="867"/>
      <c r="Z143" s="139"/>
      <c r="AA143" s="139"/>
      <c r="AB143" s="867"/>
      <c r="AC143" s="867"/>
      <c r="AD143" s="867"/>
      <c r="AE143" s="867"/>
      <c r="AF143" s="867"/>
      <c r="AG143" s="867"/>
      <c r="AH143" s="867"/>
      <c r="AI143" s="110"/>
      <c r="AJ143" s="110"/>
      <c r="AK143" s="867"/>
      <c r="AL143" s="867"/>
      <c r="AM143" s="867"/>
      <c r="AN143" s="867"/>
      <c r="AO143" s="867"/>
      <c r="AP143" s="867"/>
      <c r="AQ143" s="867"/>
      <c r="AR143" s="867"/>
      <c r="AS143" s="867"/>
      <c r="AT143" s="867"/>
      <c r="AU143" s="867"/>
      <c r="AV143" s="867"/>
      <c r="AW143" s="867"/>
      <c r="AX143" s="867"/>
      <c r="AY143" s="867"/>
      <c r="AZ143" s="867"/>
    </row>
    <row r="144" spans="1:65" s="15" customFormat="1" ht="18" customHeight="1" x14ac:dyDescent="0.25">
      <c r="A144" s="110"/>
      <c r="B144" s="139"/>
      <c r="C144" s="864" t="s">
        <v>61</v>
      </c>
      <c r="D144" s="864"/>
      <c r="E144" s="864"/>
      <c r="F144" s="864"/>
      <c r="G144" s="864"/>
      <c r="H144" s="864"/>
      <c r="I144" s="139"/>
      <c r="J144" s="861" t="s">
        <v>62</v>
      </c>
      <c r="K144" s="861"/>
      <c r="L144" s="861"/>
      <c r="M144" s="861"/>
      <c r="N144" s="861"/>
      <c r="O144" s="861"/>
      <c r="P144" s="861"/>
      <c r="Q144" s="861"/>
      <c r="R144" s="861"/>
      <c r="S144" s="861"/>
      <c r="T144" s="861"/>
      <c r="U144" s="861"/>
      <c r="V144" s="861"/>
      <c r="W144" s="861"/>
      <c r="X144" s="861"/>
      <c r="Y144" s="861"/>
      <c r="Z144" s="140"/>
      <c r="AA144" s="140"/>
      <c r="AB144" s="861" t="s">
        <v>63</v>
      </c>
      <c r="AC144" s="861"/>
      <c r="AD144" s="861"/>
      <c r="AE144" s="861"/>
      <c r="AF144" s="861"/>
      <c r="AG144" s="861"/>
      <c r="AH144" s="861"/>
      <c r="AI144" s="141"/>
      <c r="AJ144" s="141"/>
      <c r="AK144" s="861" t="s">
        <v>64</v>
      </c>
      <c r="AL144" s="861"/>
      <c r="AM144" s="861"/>
      <c r="AN144" s="861"/>
      <c r="AO144" s="861"/>
      <c r="AP144" s="861"/>
      <c r="AQ144" s="861"/>
      <c r="AR144" s="861"/>
      <c r="AS144" s="861"/>
      <c r="AT144" s="861"/>
      <c r="AU144" s="861"/>
      <c r="AV144" s="861"/>
      <c r="AW144" s="861"/>
      <c r="AX144" s="861"/>
      <c r="AY144" s="861"/>
      <c r="AZ144" s="861"/>
    </row>
    <row r="145" spans="1:53" s="15" customFormat="1" ht="18" customHeight="1" x14ac:dyDescent="0.25">
      <c r="A145" s="110"/>
      <c r="B145" s="139"/>
      <c r="C145" s="139"/>
      <c r="D145" s="139"/>
      <c r="E145" s="139"/>
      <c r="F145" s="139"/>
      <c r="G145" s="139"/>
      <c r="H145" s="139"/>
      <c r="I145" s="139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1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</row>
    <row r="146" spans="1:53" s="15" customFormat="1" ht="18" customHeight="1" x14ac:dyDescent="0.25">
      <c r="A146" s="142"/>
      <c r="B146" s="139"/>
      <c r="C146" s="864" t="s">
        <v>65</v>
      </c>
      <c r="D146" s="864"/>
      <c r="E146" s="864"/>
      <c r="F146" s="864"/>
      <c r="G146" s="864"/>
      <c r="H146" s="864"/>
      <c r="I146" s="139"/>
      <c r="J146" s="865"/>
      <c r="K146" s="865"/>
      <c r="L146" s="865"/>
      <c r="M146" s="865"/>
      <c r="N146" s="865"/>
      <c r="O146" s="865"/>
      <c r="P146" s="865"/>
      <c r="Q146" s="865"/>
      <c r="R146" s="865"/>
      <c r="S146" s="865"/>
      <c r="T146" s="865"/>
      <c r="U146" s="865"/>
      <c r="V146" s="865"/>
      <c r="W146" s="865"/>
      <c r="X146" s="865"/>
      <c r="Y146" s="865"/>
      <c r="Z146" s="140"/>
      <c r="AA146" s="140"/>
      <c r="AB146" s="865"/>
      <c r="AC146" s="865"/>
      <c r="AD146" s="865"/>
      <c r="AE146" s="865"/>
      <c r="AF146" s="865"/>
      <c r="AG146" s="865"/>
      <c r="AH146" s="865"/>
      <c r="AI146" s="865"/>
      <c r="AJ146" s="865"/>
      <c r="AK146" s="865"/>
      <c r="AL146" s="865"/>
      <c r="AM146" s="865"/>
      <c r="AN146" s="865"/>
      <c r="AO146" s="141"/>
      <c r="AP146" s="141"/>
      <c r="AQ146" s="866"/>
      <c r="AR146" s="866"/>
      <c r="AS146" s="866"/>
      <c r="AT146" s="866"/>
      <c r="AU146" s="866"/>
      <c r="AV146" s="866"/>
      <c r="AW146" s="866"/>
      <c r="AX146" s="866"/>
      <c r="AY146" s="866"/>
      <c r="AZ146" s="866"/>
    </row>
    <row r="147" spans="1:53" s="15" customFormat="1" ht="18" customHeight="1" x14ac:dyDescent="0.25">
      <c r="A147" s="142"/>
      <c r="B147" s="139"/>
      <c r="C147" s="860"/>
      <c r="D147" s="860"/>
      <c r="E147" s="860"/>
      <c r="F147" s="860"/>
      <c r="G147" s="860"/>
      <c r="H147" s="860"/>
      <c r="I147" s="139"/>
      <c r="J147" s="861" t="s">
        <v>62</v>
      </c>
      <c r="K147" s="861"/>
      <c r="L147" s="861"/>
      <c r="M147" s="861"/>
      <c r="N147" s="861"/>
      <c r="O147" s="861"/>
      <c r="P147" s="861"/>
      <c r="Q147" s="861"/>
      <c r="R147" s="861"/>
      <c r="S147" s="861"/>
      <c r="T147" s="861"/>
      <c r="U147" s="861"/>
      <c r="V147" s="861"/>
      <c r="W147" s="861"/>
      <c r="X147" s="861"/>
      <c r="Y147" s="861"/>
      <c r="Z147" s="140"/>
      <c r="AA147" s="140"/>
      <c r="AB147" s="861" t="s">
        <v>66</v>
      </c>
      <c r="AC147" s="861"/>
      <c r="AD147" s="861"/>
      <c r="AE147" s="861"/>
      <c r="AF147" s="861"/>
      <c r="AG147" s="861"/>
      <c r="AH147" s="861"/>
      <c r="AI147" s="861"/>
      <c r="AJ147" s="861"/>
      <c r="AK147" s="861"/>
      <c r="AL147" s="861"/>
      <c r="AM147" s="861"/>
      <c r="AN147" s="861"/>
      <c r="AO147" s="141"/>
      <c r="AP147" s="141"/>
      <c r="AQ147" s="861" t="s">
        <v>67</v>
      </c>
      <c r="AR147" s="861"/>
      <c r="AS147" s="861"/>
      <c r="AT147" s="861"/>
      <c r="AU147" s="861"/>
      <c r="AV147" s="861"/>
      <c r="AW147" s="861"/>
      <c r="AX147" s="861"/>
      <c r="AY147" s="861"/>
      <c r="AZ147" s="861"/>
    </row>
    <row r="148" spans="1:53" s="15" customFormat="1" ht="18" customHeight="1" x14ac:dyDescent="0.25">
      <c r="A148" s="142"/>
      <c r="B148" s="139"/>
      <c r="C148" s="139"/>
      <c r="D148" s="139"/>
      <c r="E148" s="139"/>
      <c r="F148" s="139"/>
      <c r="G148" s="139"/>
      <c r="H148" s="139"/>
      <c r="I148" s="139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39"/>
      <c r="AA148" s="139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10"/>
      <c r="AP148" s="110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</row>
    <row r="149" spans="1:53" s="15" customFormat="1" ht="18" customHeight="1" x14ac:dyDescent="0.25">
      <c r="A149" s="142"/>
      <c r="B149" s="110"/>
      <c r="C149" s="144" t="s">
        <v>68</v>
      </c>
      <c r="D149" s="862" t="s">
        <v>16</v>
      </c>
      <c r="E149" s="862"/>
      <c r="F149" s="139" t="s">
        <v>68</v>
      </c>
      <c r="G149" s="145"/>
      <c r="H149" s="862" t="s">
        <v>645</v>
      </c>
      <c r="I149" s="862"/>
      <c r="J149" s="862"/>
      <c r="K149" s="862"/>
      <c r="L149" s="862"/>
      <c r="M149" s="862"/>
      <c r="N149" s="146"/>
      <c r="O149" s="147"/>
      <c r="P149" s="148">
        <v>20</v>
      </c>
      <c r="Q149" s="863">
        <v>22</v>
      </c>
      <c r="R149" s="863"/>
      <c r="S149" s="139" t="s">
        <v>69</v>
      </c>
      <c r="T149" s="146"/>
      <c r="U149" s="146"/>
      <c r="V149" s="146"/>
      <c r="W149" s="146"/>
      <c r="X149" s="110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10"/>
      <c r="AW149" s="110"/>
      <c r="AX149" s="110"/>
      <c r="AY149" s="110"/>
      <c r="AZ149" s="110"/>
      <c r="BA149" s="10"/>
    </row>
    <row r="150" spans="1:53" s="10" customFormat="1" ht="18" customHeight="1" x14ac:dyDescent="0.25">
      <c r="A150" s="142"/>
      <c r="B150" s="110"/>
      <c r="C150" s="110"/>
      <c r="D150" s="859"/>
      <c r="E150" s="859"/>
      <c r="F150" s="110"/>
      <c r="G150" s="110"/>
      <c r="H150" s="859"/>
      <c r="I150" s="859"/>
      <c r="J150" s="859"/>
      <c r="K150" s="859"/>
      <c r="L150" s="859"/>
      <c r="M150" s="859"/>
      <c r="N150" s="110"/>
      <c r="O150" s="110"/>
      <c r="P150" s="110"/>
      <c r="Q150" s="859"/>
      <c r="R150" s="859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</row>
  </sheetData>
  <mergeCells count="910">
    <mergeCell ref="AS25:AZ26"/>
    <mergeCell ref="B27:Y27"/>
    <mergeCell ref="Z27:AB27"/>
    <mergeCell ref="AC27:AJ27"/>
    <mergeCell ref="C144:H144"/>
    <mergeCell ref="J144:Y144"/>
    <mergeCell ref="AB144:AH144"/>
    <mergeCell ref="AK144:AZ144"/>
    <mergeCell ref="AG139:AJ139"/>
    <mergeCell ref="AK139:AM139"/>
    <mergeCell ref="AN139:AQ139"/>
    <mergeCell ref="AR139:AU139"/>
    <mergeCell ref="AV139:AW139"/>
    <mergeCell ref="AX139:AZ139"/>
    <mergeCell ref="AV138:AW138"/>
    <mergeCell ref="AX138:AZ138"/>
    <mergeCell ref="AG138:AJ138"/>
    <mergeCell ref="AK138:AM138"/>
    <mergeCell ref="AN138:AQ138"/>
    <mergeCell ref="AR138:AU138"/>
    <mergeCell ref="B139:G139"/>
    <mergeCell ref="H139:K139"/>
    <mergeCell ref="L139:O139"/>
    <mergeCell ref="P139:R139"/>
    <mergeCell ref="C146:H146"/>
    <mergeCell ref="J146:Y146"/>
    <mergeCell ref="AB146:AN146"/>
    <mergeCell ref="AQ146:AZ146"/>
    <mergeCell ref="AV140:AW140"/>
    <mergeCell ref="AX140:AZ140"/>
    <mergeCell ref="C143:H143"/>
    <mergeCell ref="J143:Y143"/>
    <mergeCell ref="AB143:AH143"/>
    <mergeCell ref="AK143:AZ143"/>
    <mergeCell ref="Z140:AC140"/>
    <mergeCell ref="AD140:AF140"/>
    <mergeCell ref="AG140:AJ140"/>
    <mergeCell ref="AK140:AM140"/>
    <mergeCell ref="AN140:AQ140"/>
    <mergeCell ref="AR140:AU140"/>
    <mergeCell ref="B140:G140"/>
    <mergeCell ref="H140:K140"/>
    <mergeCell ref="L140:O140"/>
    <mergeCell ref="P140:R140"/>
    <mergeCell ref="S140:V140"/>
    <mergeCell ref="W140:Y140"/>
    <mergeCell ref="D150:E150"/>
    <mergeCell ref="H150:M150"/>
    <mergeCell ref="Q150:R150"/>
    <mergeCell ref="C147:H147"/>
    <mergeCell ref="J147:Y147"/>
    <mergeCell ref="AB147:AN147"/>
    <mergeCell ref="AQ147:AZ147"/>
    <mergeCell ref="D149:E149"/>
    <mergeCell ref="H149:M149"/>
    <mergeCell ref="Q149:R149"/>
    <mergeCell ref="S139:V139"/>
    <mergeCell ref="W139:Y139"/>
    <mergeCell ref="Z139:AC139"/>
    <mergeCell ref="AD139:AF139"/>
    <mergeCell ref="Z138:AC138"/>
    <mergeCell ref="AD138:AF138"/>
    <mergeCell ref="B138:G138"/>
    <mergeCell ref="H138:K138"/>
    <mergeCell ref="L138:O138"/>
    <mergeCell ref="P138:R138"/>
    <mergeCell ref="S138:V138"/>
    <mergeCell ref="W138:Y138"/>
    <mergeCell ref="AG137:AJ137"/>
    <mergeCell ref="AK137:AM137"/>
    <mergeCell ref="AN137:AQ137"/>
    <mergeCell ref="AR137:AU137"/>
    <mergeCell ref="AV137:AW137"/>
    <mergeCell ref="AX137:AZ137"/>
    <mergeCell ref="AV136:AW136"/>
    <mergeCell ref="AX136:AZ136"/>
    <mergeCell ref="B137:G137"/>
    <mergeCell ref="H137:K137"/>
    <mergeCell ref="L137:O137"/>
    <mergeCell ref="P137:R137"/>
    <mergeCell ref="S137:V137"/>
    <mergeCell ref="W137:Y137"/>
    <mergeCell ref="Z137:AC137"/>
    <mergeCell ref="AD137:AF137"/>
    <mergeCell ref="Z136:AC136"/>
    <mergeCell ref="AD136:AF136"/>
    <mergeCell ref="AG136:AJ136"/>
    <mergeCell ref="AK136:AM136"/>
    <mergeCell ref="AN136:AQ136"/>
    <mergeCell ref="AR136:AU136"/>
    <mergeCell ref="B136:G136"/>
    <mergeCell ref="H136:K136"/>
    <mergeCell ref="L136:O136"/>
    <mergeCell ref="P136:R136"/>
    <mergeCell ref="S136:V136"/>
    <mergeCell ref="W136:Y136"/>
    <mergeCell ref="AX133:AZ135"/>
    <mergeCell ref="P134:V134"/>
    <mergeCell ref="W134:AC134"/>
    <mergeCell ref="AD134:AJ134"/>
    <mergeCell ref="AK134:AQ134"/>
    <mergeCell ref="P135:R135"/>
    <mergeCell ref="S135:V135"/>
    <mergeCell ref="W135:Y135"/>
    <mergeCell ref="Z135:AC135"/>
    <mergeCell ref="AD135:AF135"/>
    <mergeCell ref="B133:G135"/>
    <mergeCell ref="H133:K135"/>
    <mergeCell ref="L133:O135"/>
    <mergeCell ref="P133:AQ133"/>
    <mergeCell ref="AR133:AU135"/>
    <mergeCell ref="AV133:AW135"/>
    <mergeCell ref="AG135:AJ135"/>
    <mergeCell ref="AK135:AM135"/>
    <mergeCell ref="AN135:AQ135"/>
    <mergeCell ref="AC131:AF131"/>
    <mergeCell ref="AG131:AJ131"/>
    <mergeCell ref="AK131:AN131"/>
    <mergeCell ref="AO131:AR131"/>
    <mergeCell ref="AS131:AV131"/>
    <mergeCell ref="AW131:AZ131"/>
    <mergeCell ref="B131:G131"/>
    <mergeCell ref="H131:K131"/>
    <mergeCell ref="L131:O131"/>
    <mergeCell ref="P131:T131"/>
    <mergeCell ref="U131:X131"/>
    <mergeCell ref="Y131:AB131"/>
    <mergeCell ref="AC130:AF130"/>
    <mergeCell ref="AG130:AJ130"/>
    <mergeCell ref="AK130:AN130"/>
    <mergeCell ref="AO130:AR130"/>
    <mergeCell ref="AS130:AV130"/>
    <mergeCell ref="AW130:AZ130"/>
    <mergeCell ref="B130:G130"/>
    <mergeCell ref="H130:K130"/>
    <mergeCell ref="L130:O130"/>
    <mergeCell ref="P130:T130"/>
    <mergeCell ref="U130:X130"/>
    <mergeCell ref="Y130:AB130"/>
    <mergeCell ref="AC129:AF129"/>
    <mergeCell ref="AG129:AJ129"/>
    <mergeCell ref="AK129:AN129"/>
    <mergeCell ref="AO129:AR129"/>
    <mergeCell ref="AS129:AV129"/>
    <mergeCell ref="AW129:AZ129"/>
    <mergeCell ref="B129:G129"/>
    <mergeCell ref="H129:K129"/>
    <mergeCell ref="L129:O129"/>
    <mergeCell ref="P129:T129"/>
    <mergeCell ref="U129:X129"/>
    <mergeCell ref="Y129:AB129"/>
    <mergeCell ref="AC128:AF128"/>
    <mergeCell ref="AG128:AJ128"/>
    <mergeCell ref="AK128:AN128"/>
    <mergeCell ref="AO128:AR128"/>
    <mergeCell ref="AS128:AV128"/>
    <mergeCell ref="AW128:AZ128"/>
    <mergeCell ref="B128:G128"/>
    <mergeCell ref="H128:K128"/>
    <mergeCell ref="L128:O128"/>
    <mergeCell ref="P128:T128"/>
    <mergeCell ref="U128:X128"/>
    <mergeCell ref="Y128:AB128"/>
    <mergeCell ref="AC127:AF127"/>
    <mergeCell ref="AG127:AJ127"/>
    <mergeCell ref="AK127:AN127"/>
    <mergeCell ref="AO127:AR127"/>
    <mergeCell ref="AS127:AV127"/>
    <mergeCell ref="AW127:AZ127"/>
    <mergeCell ref="B127:G127"/>
    <mergeCell ref="H127:K127"/>
    <mergeCell ref="L127:O127"/>
    <mergeCell ref="P127:T127"/>
    <mergeCell ref="U127:X127"/>
    <mergeCell ref="Y127:AB127"/>
    <mergeCell ref="AK125:AN126"/>
    <mergeCell ref="AO125:AR126"/>
    <mergeCell ref="AS125:AV126"/>
    <mergeCell ref="AW125:AZ126"/>
    <mergeCell ref="Y126:AB126"/>
    <mergeCell ref="AC126:AF126"/>
    <mergeCell ref="AV121:AW121"/>
    <mergeCell ref="AX121:AZ121"/>
    <mergeCell ref="B123:BF123"/>
    <mergeCell ref="B125:G126"/>
    <mergeCell ref="H125:K126"/>
    <mergeCell ref="L125:O126"/>
    <mergeCell ref="P125:T126"/>
    <mergeCell ref="U125:X126"/>
    <mergeCell ref="Y125:AF125"/>
    <mergeCell ref="AG125:AJ126"/>
    <mergeCell ref="Z121:AC121"/>
    <mergeCell ref="AD121:AF121"/>
    <mergeCell ref="AG121:AJ121"/>
    <mergeCell ref="AK121:AM121"/>
    <mergeCell ref="AN121:AQ121"/>
    <mergeCell ref="AR121:AU121"/>
    <mergeCell ref="B121:G121"/>
    <mergeCell ref="H121:K121"/>
    <mergeCell ref="L121:O121"/>
    <mergeCell ref="P121:R121"/>
    <mergeCell ref="S121:V121"/>
    <mergeCell ref="W121:Y121"/>
    <mergeCell ref="AG120:AJ120"/>
    <mergeCell ref="AK120:AM120"/>
    <mergeCell ref="AN120:AQ120"/>
    <mergeCell ref="AR120:AU120"/>
    <mergeCell ref="AV120:AW120"/>
    <mergeCell ref="AX120:AZ120"/>
    <mergeCell ref="AV119:AW119"/>
    <mergeCell ref="AX119:AZ119"/>
    <mergeCell ref="B120:G120"/>
    <mergeCell ref="H120:K120"/>
    <mergeCell ref="L120:O120"/>
    <mergeCell ref="P120:R120"/>
    <mergeCell ref="S120:V120"/>
    <mergeCell ref="W120:Y120"/>
    <mergeCell ref="Z120:AC120"/>
    <mergeCell ref="AD120:AF120"/>
    <mergeCell ref="Z119:AC119"/>
    <mergeCell ref="AD119:AF119"/>
    <mergeCell ref="AG119:AJ119"/>
    <mergeCell ref="AK119:AM119"/>
    <mergeCell ref="AN119:AQ119"/>
    <mergeCell ref="AR119:AU119"/>
    <mergeCell ref="B119:G119"/>
    <mergeCell ref="H119:K119"/>
    <mergeCell ref="L119:O119"/>
    <mergeCell ref="P119:R119"/>
    <mergeCell ref="S119:V119"/>
    <mergeCell ref="W119:Y119"/>
    <mergeCell ref="AG118:AJ118"/>
    <mergeCell ref="AK118:AM118"/>
    <mergeCell ref="AN118:AQ118"/>
    <mergeCell ref="AR118:AU118"/>
    <mergeCell ref="AV118:AW118"/>
    <mergeCell ref="AX118:AZ118"/>
    <mergeCell ref="AV117:AW117"/>
    <mergeCell ref="AX117:AZ117"/>
    <mergeCell ref="B118:G118"/>
    <mergeCell ref="H118:K118"/>
    <mergeCell ref="L118:O118"/>
    <mergeCell ref="P118:R118"/>
    <mergeCell ref="S118:V118"/>
    <mergeCell ref="W118:Y118"/>
    <mergeCell ref="Z118:AC118"/>
    <mergeCell ref="AD118:AF118"/>
    <mergeCell ref="Z117:AC117"/>
    <mergeCell ref="AD117:AF117"/>
    <mergeCell ref="AG117:AJ117"/>
    <mergeCell ref="AK117:AM117"/>
    <mergeCell ref="AN117:AQ117"/>
    <mergeCell ref="AR117:AU117"/>
    <mergeCell ref="B117:G117"/>
    <mergeCell ref="H117:K117"/>
    <mergeCell ref="L117:O117"/>
    <mergeCell ref="P117:R117"/>
    <mergeCell ref="S117:V117"/>
    <mergeCell ref="W117:Y117"/>
    <mergeCell ref="AX114:AZ116"/>
    <mergeCell ref="P115:V115"/>
    <mergeCell ref="W115:AC115"/>
    <mergeCell ref="AD115:AJ115"/>
    <mergeCell ref="AK115:AQ115"/>
    <mergeCell ref="P116:R116"/>
    <mergeCell ref="S116:V116"/>
    <mergeCell ref="W116:Y116"/>
    <mergeCell ref="Z116:AC116"/>
    <mergeCell ref="AD116:AF116"/>
    <mergeCell ref="B114:G116"/>
    <mergeCell ref="H114:K116"/>
    <mergeCell ref="L114:O116"/>
    <mergeCell ref="P114:AQ114"/>
    <mergeCell ref="AR114:AU116"/>
    <mergeCell ref="AV114:AW116"/>
    <mergeCell ref="AG116:AJ116"/>
    <mergeCell ref="AK116:AM116"/>
    <mergeCell ref="AN116:AQ116"/>
    <mergeCell ref="AC112:AF112"/>
    <mergeCell ref="AG112:AJ112"/>
    <mergeCell ref="AK112:AN112"/>
    <mergeCell ref="AO112:AR112"/>
    <mergeCell ref="AS112:AV112"/>
    <mergeCell ref="AW112:AZ112"/>
    <mergeCell ref="B112:G112"/>
    <mergeCell ref="H112:K112"/>
    <mergeCell ref="L112:O112"/>
    <mergeCell ref="P112:T112"/>
    <mergeCell ref="U112:X112"/>
    <mergeCell ref="Y112:AB112"/>
    <mergeCell ref="AC111:AF111"/>
    <mergeCell ref="AG111:AJ111"/>
    <mergeCell ref="AK111:AN111"/>
    <mergeCell ref="AO111:AR111"/>
    <mergeCell ref="AS111:AV111"/>
    <mergeCell ref="AW111:AZ111"/>
    <mergeCell ref="B111:G111"/>
    <mergeCell ref="H111:K111"/>
    <mergeCell ref="L111:O111"/>
    <mergeCell ref="P111:T111"/>
    <mergeCell ref="U111:X111"/>
    <mergeCell ref="Y111:AB111"/>
    <mergeCell ref="AC110:AF110"/>
    <mergeCell ref="AG110:AJ110"/>
    <mergeCell ref="AK110:AN110"/>
    <mergeCell ref="AO110:AR110"/>
    <mergeCell ref="AS110:AV110"/>
    <mergeCell ref="AW110:AZ110"/>
    <mergeCell ref="B110:G110"/>
    <mergeCell ref="H110:K110"/>
    <mergeCell ref="L110:O110"/>
    <mergeCell ref="P110:T110"/>
    <mergeCell ref="U110:X110"/>
    <mergeCell ref="Y110:AB110"/>
    <mergeCell ref="AC109:AF109"/>
    <mergeCell ref="AG109:AJ109"/>
    <mergeCell ref="AK109:AN109"/>
    <mergeCell ref="AO109:AR109"/>
    <mergeCell ref="AS109:AV109"/>
    <mergeCell ref="AW109:AZ109"/>
    <mergeCell ref="B109:G109"/>
    <mergeCell ref="H109:K109"/>
    <mergeCell ref="L109:O109"/>
    <mergeCell ref="P109:T109"/>
    <mergeCell ref="U109:X109"/>
    <mergeCell ref="Y109:AB109"/>
    <mergeCell ref="AC108:AF108"/>
    <mergeCell ref="AG108:AJ108"/>
    <mergeCell ref="AK108:AN108"/>
    <mergeCell ref="AO108:AR108"/>
    <mergeCell ref="AS108:AV108"/>
    <mergeCell ref="AW108:AZ108"/>
    <mergeCell ref="B108:G108"/>
    <mergeCell ref="H108:K108"/>
    <mergeCell ref="L108:O108"/>
    <mergeCell ref="P108:T108"/>
    <mergeCell ref="U108:X108"/>
    <mergeCell ref="Y108:AB108"/>
    <mergeCell ref="AK106:AN107"/>
    <mergeCell ref="AO106:AR107"/>
    <mergeCell ref="AS106:AV107"/>
    <mergeCell ref="AW106:AZ107"/>
    <mergeCell ref="Y107:AB107"/>
    <mergeCell ref="AC107:AF107"/>
    <mergeCell ref="AV102:AW102"/>
    <mergeCell ref="AX102:AZ102"/>
    <mergeCell ref="B104:BF104"/>
    <mergeCell ref="B106:G107"/>
    <mergeCell ref="H106:K107"/>
    <mergeCell ref="L106:O107"/>
    <mergeCell ref="P106:T107"/>
    <mergeCell ref="U106:X107"/>
    <mergeCell ref="Y106:AF106"/>
    <mergeCell ref="AG106:AJ107"/>
    <mergeCell ref="Z102:AC102"/>
    <mergeCell ref="AD102:AF102"/>
    <mergeCell ref="AG102:AJ102"/>
    <mergeCell ref="AK102:AM102"/>
    <mergeCell ref="AN102:AQ102"/>
    <mergeCell ref="AR102:AU102"/>
    <mergeCell ref="B102:G102"/>
    <mergeCell ref="H102:K102"/>
    <mergeCell ref="L102:O102"/>
    <mergeCell ref="P102:R102"/>
    <mergeCell ref="S102:V102"/>
    <mergeCell ref="W102:Y102"/>
    <mergeCell ref="AG101:AJ101"/>
    <mergeCell ref="AK101:AM101"/>
    <mergeCell ref="AN101:AQ101"/>
    <mergeCell ref="AR101:AU101"/>
    <mergeCell ref="AV101:AW101"/>
    <mergeCell ref="AX101:AZ101"/>
    <mergeCell ref="AV100:AW100"/>
    <mergeCell ref="AX100:AZ100"/>
    <mergeCell ref="B101:G101"/>
    <mergeCell ref="H101:K101"/>
    <mergeCell ref="L101:O101"/>
    <mergeCell ref="P101:R101"/>
    <mergeCell ref="S101:V101"/>
    <mergeCell ref="W101:Y101"/>
    <mergeCell ref="Z101:AC101"/>
    <mergeCell ref="AD101:AF101"/>
    <mergeCell ref="Z100:AC100"/>
    <mergeCell ref="AD100:AF100"/>
    <mergeCell ref="AG100:AJ100"/>
    <mergeCell ref="AK100:AM100"/>
    <mergeCell ref="AN100:AQ100"/>
    <mergeCell ref="AR100:AU100"/>
    <mergeCell ref="B100:G100"/>
    <mergeCell ref="H100:K100"/>
    <mergeCell ref="L100:O100"/>
    <mergeCell ref="P100:R100"/>
    <mergeCell ref="S100:V100"/>
    <mergeCell ref="W100:Y100"/>
    <mergeCell ref="AG99:AJ99"/>
    <mergeCell ref="AK99:AM99"/>
    <mergeCell ref="AN99:AQ99"/>
    <mergeCell ref="AR99:AU99"/>
    <mergeCell ref="AV99:AW99"/>
    <mergeCell ref="AX99:AZ99"/>
    <mergeCell ref="AV98:AW98"/>
    <mergeCell ref="AX98:AZ98"/>
    <mergeCell ref="B99:G99"/>
    <mergeCell ref="H99:K99"/>
    <mergeCell ref="L99:O99"/>
    <mergeCell ref="P99:R99"/>
    <mergeCell ref="S99:V99"/>
    <mergeCell ref="W99:Y99"/>
    <mergeCell ref="Z99:AC99"/>
    <mergeCell ref="AD99:AF99"/>
    <mergeCell ref="Z98:AC98"/>
    <mergeCell ref="AD98:AF98"/>
    <mergeCell ref="AG98:AJ98"/>
    <mergeCell ref="AK98:AM98"/>
    <mergeCell ref="AN98:AQ98"/>
    <mergeCell ref="AR98:AU98"/>
    <mergeCell ref="B98:G98"/>
    <mergeCell ref="H98:K98"/>
    <mergeCell ref="L98:O98"/>
    <mergeCell ref="P98:R98"/>
    <mergeCell ref="S98:V98"/>
    <mergeCell ref="W98:Y98"/>
    <mergeCell ref="AX95:AZ97"/>
    <mergeCell ref="P96:V96"/>
    <mergeCell ref="W96:AC96"/>
    <mergeCell ref="AD96:AJ96"/>
    <mergeCell ref="AK96:AQ96"/>
    <mergeCell ref="P97:R97"/>
    <mergeCell ref="S97:V97"/>
    <mergeCell ref="W97:Y97"/>
    <mergeCell ref="Z97:AC97"/>
    <mergeCell ref="AD97:AF97"/>
    <mergeCell ref="B95:G97"/>
    <mergeCell ref="H95:K97"/>
    <mergeCell ref="L95:O97"/>
    <mergeCell ref="P95:AQ95"/>
    <mergeCell ref="AR95:AU97"/>
    <mergeCell ref="AV95:AW97"/>
    <mergeCell ref="AG97:AJ97"/>
    <mergeCell ref="AK97:AM97"/>
    <mergeCell ref="AN97:AQ97"/>
    <mergeCell ref="AC93:AF93"/>
    <mergeCell ref="AG93:AJ93"/>
    <mergeCell ref="AK93:AN93"/>
    <mergeCell ref="AO93:AR93"/>
    <mergeCell ref="AS93:AV93"/>
    <mergeCell ref="AW93:AZ93"/>
    <mergeCell ref="B93:G93"/>
    <mergeCell ref="H93:K93"/>
    <mergeCell ref="L93:O93"/>
    <mergeCell ref="P93:T93"/>
    <mergeCell ref="U93:X93"/>
    <mergeCell ref="Y93:AB93"/>
    <mergeCell ref="AC92:AF92"/>
    <mergeCell ref="AG92:AJ92"/>
    <mergeCell ref="AK92:AN92"/>
    <mergeCell ref="AO92:AR92"/>
    <mergeCell ref="AS92:AV92"/>
    <mergeCell ref="AW92:AZ92"/>
    <mergeCell ref="B92:G92"/>
    <mergeCell ref="H92:K92"/>
    <mergeCell ref="L92:O92"/>
    <mergeCell ref="P92:T92"/>
    <mergeCell ref="U92:X92"/>
    <mergeCell ref="Y92:AB92"/>
    <mergeCell ref="AC90:AF90"/>
    <mergeCell ref="AG90:AJ90"/>
    <mergeCell ref="AK90:AN90"/>
    <mergeCell ref="AO90:AR90"/>
    <mergeCell ref="AS91:AV91"/>
    <mergeCell ref="AS90:AV90"/>
    <mergeCell ref="AW90:AZ90"/>
    <mergeCell ref="B90:G90"/>
    <mergeCell ref="H90:K90"/>
    <mergeCell ref="L90:O90"/>
    <mergeCell ref="P90:T90"/>
    <mergeCell ref="U90:X90"/>
    <mergeCell ref="Y90:AB90"/>
    <mergeCell ref="AW91:AZ91"/>
    <mergeCell ref="B91:G91"/>
    <mergeCell ref="H91:K91"/>
    <mergeCell ref="L91:O91"/>
    <mergeCell ref="P91:T91"/>
    <mergeCell ref="U91:X91"/>
    <mergeCell ref="Y91:AB91"/>
    <mergeCell ref="AC91:AF91"/>
    <mergeCell ref="AG91:AJ91"/>
    <mergeCell ref="AK91:AN91"/>
    <mergeCell ref="AO91:AR91"/>
    <mergeCell ref="AS89:AV89"/>
    <mergeCell ref="AW89:AZ89"/>
    <mergeCell ref="B89:G89"/>
    <mergeCell ref="H89:K89"/>
    <mergeCell ref="L89:O89"/>
    <mergeCell ref="P89:T89"/>
    <mergeCell ref="U89:X89"/>
    <mergeCell ref="Y89:AB89"/>
    <mergeCell ref="AC89:AF89"/>
    <mergeCell ref="AG89:AJ89"/>
    <mergeCell ref="AK89:AN89"/>
    <mergeCell ref="AO89:AR89"/>
    <mergeCell ref="AS87:AV88"/>
    <mergeCell ref="AW87:AZ88"/>
    <mergeCell ref="B82:Y82"/>
    <mergeCell ref="Z82:AB82"/>
    <mergeCell ref="AC82:AJ82"/>
    <mergeCell ref="AK82:AR82"/>
    <mergeCell ref="AS82:AZ82"/>
    <mergeCell ref="B84:BF84"/>
    <mergeCell ref="B85:BF85"/>
    <mergeCell ref="B87:G88"/>
    <mergeCell ref="H87:K88"/>
    <mergeCell ref="L87:O88"/>
    <mergeCell ref="P87:T88"/>
    <mergeCell ref="U87:X88"/>
    <mergeCell ref="Y87:AF87"/>
    <mergeCell ref="AG87:AJ88"/>
    <mergeCell ref="AK87:AN88"/>
    <mergeCell ref="AO87:AR88"/>
    <mergeCell ref="Y88:AB88"/>
    <mergeCell ref="AC88:AF88"/>
    <mergeCell ref="B81:Q81"/>
    <mergeCell ref="R81:Y81"/>
    <mergeCell ref="Z81:AB81"/>
    <mergeCell ref="AC81:AJ81"/>
    <mergeCell ref="AK81:AR81"/>
    <mergeCell ref="AS81:AZ81"/>
    <mergeCell ref="B80:Q80"/>
    <mergeCell ref="R80:Y80"/>
    <mergeCell ref="Z80:AB80"/>
    <mergeCell ref="AC80:AJ80"/>
    <mergeCell ref="AK80:AR80"/>
    <mergeCell ref="AS80:AZ80"/>
    <mergeCell ref="B79:Q79"/>
    <mergeCell ref="R79:Y79"/>
    <mergeCell ref="Z79:AB79"/>
    <mergeCell ref="AC79:AJ79"/>
    <mergeCell ref="AK79:AR79"/>
    <mergeCell ref="AS79:AZ79"/>
    <mergeCell ref="B78:Q78"/>
    <mergeCell ref="R78:Y78"/>
    <mergeCell ref="Z78:AB78"/>
    <mergeCell ref="AC78:AJ78"/>
    <mergeCell ref="AK78:AR78"/>
    <mergeCell ref="AS78:AZ78"/>
    <mergeCell ref="AU71:AV71"/>
    <mergeCell ref="AW71:AZ71"/>
    <mergeCell ref="B73:AZ73"/>
    <mergeCell ref="B75:Q77"/>
    <mergeCell ref="R75:Y77"/>
    <mergeCell ref="Z75:AB77"/>
    <mergeCell ref="AC75:AZ75"/>
    <mergeCell ref="AC76:AJ77"/>
    <mergeCell ref="AK76:AR77"/>
    <mergeCell ref="AS76:AZ77"/>
    <mergeCell ref="X71:AA71"/>
    <mergeCell ref="AB71:AD71"/>
    <mergeCell ref="AE71:AH71"/>
    <mergeCell ref="AI71:AL71"/>
    <mergeCell ref="AM71:AP71"/>
    <mergeCell ref="AQ71:AT71"/>
    <mergeCell ref="B71:E71"/>
    <mergeCell ref="F71:I71"/>
    <mergeCell ref="J71:M71"/>
    <mergeCell ref="N71:P71"/>
    <mergeCell ref="Q71:T71"/>
    <mergeCell ref="U71:W71"/>
    <mergeCell ref="AE70:AH70"/>
    <mergeCell ref="AI70:AL70"/>
    <mergeCell ref="AM70:AP70"/>
    <mergeCell ref="AQ70:AT70"/>
    <mergeCell ref="AU70:AV70"/>
    <mergeCell ref="AW70:AZ70"/>
    <mergeCell ref="AU69:AV69"/>
    <mergeCell ref="AW69:AZ69"/>
    <mergeCell ref="B70:E70"/>
    <mergeCell ref="F70:I70"/>
    <mergeCell ref="J70:M70"/>
    <mergeCell ref="N70:P70"/>
    <mergeCell ref="Q70:T70"/>
    <mergeCell ref="U70:W70"/>
    <mergeCell ref="X70:AA70"/>
    <mergeCell ref="AB70:AD70"/>
    <mergeCell ref="X69:AA69"/>
    <mergeCell ref="AB69:AD69"/>
    <mergeCell ref="AE69:AH69"/>
    <mergeCell ref="AI69:AL69"/>
    <mergeCell ref="AM69:AP69"/>
    <mergeCell ref="AQ69:AT69"/>
    <mergeCell ref="B69:E69"/>
    <mergeCell ref="F69:I69"/>
    <mergeCell ref="J69:M69"/>
    <mergeCell ref="N69:P69"/>
    <mergeCell ref="Q69:T69"/>
    <mergeCell ref="U69:W69"/>
    <mergeCell ref="AE68:AH68"/>
    <mergeCell ref="AI68:AL68"/>
    <mergeCell ref="AM68:AP68"/>
    <mergeCell ref="AQ68:AT68"/>
    <mergeCell ref="AU68:AV68"/>
    <mergeCell ref="B68:E68"/>
    <mergeCell ref="F68:I68"/>
    <mergeCell ref="J68:M68"/>
    <mergeCell ref="N68:P68"/>
    <mergeCell ref="Q68:T68"/>
    <mergeCell ref="U68:W68"/>
    <mergeCell ref="X68:AA68"/>
    <mergeCell ref="AB68:AD68"/>
    <mergeCell ref="X67:AA67"/>
    <mergeCell ref="AB67:AD67"/>
    <mergeCell ref="B67:E67"/>
    <mergeCell ref="F67:I67"/>
    <mergeCell ref="J67:M67"/>
    <mergeCell ref="N67:P67"/>
    <mergeCell ref="Q67:T67"/>
    <mergeCell ref="U67:W67"/>
    <mergeCell ref="AU65:AV66"/>
    <mergeCell ref="AW65:AZ66"/>
    <mergeCell ref="F66:I66"/>
    <mergeCell ref="J66:M66"/>
    <mergeCell ref="N66:P66"/>
    <mergeCell ref="Q66:T66"/>
    <mergeCell ref="AI66:AL66"/>
    <mergeCell ref="AM66:AP66"/>
    <mergeCell ref="AW68:AZ68"/>
    <mergeCell ref="AU67:AV67"/>
    <mergeCell ref="AW67:AZ67"/>
    <mergeCell ref="AE67:AH67"/>
    <mergeCell ref="AI67:AL67"/>
    <mergeCell ref="AM67:AP67"/>
    <mergeCell ref="AQ67:AT67"/>
    <mergeCell ref="AU61:AV61"/>
    <mergeCell ref="AW61:AZ61"/>
    <mergeCell ref="B63:BF63"/>
    <mergeCell ref="B65:E66"/>
    <mergeCell ref="F65:M65"/>
    <mergeCell ref="N65:T65"/>
    <mergeCell ref="U65:W66"/>
    <mergeCell ref="X65:AA66"/>
    <mergeCell ref="AB65:AD66"/>
    <mergeCell ref="AE65:AH66"/>
    <mergeCell ref="X61:AA61"/>
    <mergeCell ref="AB61:AD61"/>
    <mergeCell ref="AE61:AH61"/>
    <mergeCell ref="AI61:AL61"/>
    <mergeCell ref="AM61:AP61"/>
    <mergeCell ref="AQ61:AT61"/>
    <mergeCell ref="B61:E61"/>
    <mergeCell ref="F61:I61"/>
    <mergeCell ref="J61:M61"/>
    <mergeCell ref="N61:P61"/>
    <mergeCell ref="Q61:T61"/>
    <mergeCell ref="U61:W61"/>
    <mergeCell ref="AI65:AP65"/>
    <mergeCell ref="AQ65:AT66"/>
    <mergeCell ref="AE60:AH60"/>
    <mergeCell ref="AI60:AL60"/>
    <mergeCell ref="AM60:AP60"/>
    <mergeCell ref="AQ60:AT60"/>
    <mergeCell ref="AU60:AV60"/>
    <mergeCell ref="AW60:AZ60"/>
    <mergeCell ref="AU59:AV59"/>
    <mergeCell ref="AW59:AZ59"/>
    <mergeCell ref="B60:E60"/>
    <mergeCell ref="F60:I60"/>
    <mergeCell ref="J60:M60"/>
    <mergeCell ref="N60:P60"/>
    <mergeCell ref="Q60:T60"/>
    <mergeCell ref="U60:W60"/>
    <mergeCell ref="X60:AA60"/>
    <mergeCell ref="AB60:AD60"/>
    <mergeCell ref="X59:AA59"/>
    <mergeCell ref="AB59:AD59"/>
    <mergeCell ref="AE59:AH59"/>
    <mergeCell ref="AI59:AL59"/>
    <mergeCell ref="AM59:AP59"/>
    <mergeCell ref="AQ59:AT59"/>
    <mergeCell ref="B59:E59"/>
    <mergeCell ref="F59:I59"/>
    <mergeCell ref="J59:M59"/>
    <mergeCell ref="N59:P59"/>
    <mergeCell ref="Q59:T59"/>
    <mergeCell ref="U59:W59"/>
    <mergeCell ref="AE58:AH58"/>
    <mergeCell ref="AI58:AL58"/>
    <mergeCell ref="AM58:AP58"/>
    <mergeCell ref="AQ58:AT58"/>
    <mergeCell ref="AU58:AV58"/>
    <mergeCell ref="AW58:AZ58"/>
    <mergeCell ref="AU57:AV57"/>
    <mergeCell ref="AW57:AZ57"/>
    <mergeCell ref="B58:E58"/>
    <mergeCell ref="F58:I58"/>
    <mergeCell ref="J58:M58"/>
    <mergeCell ref="N58:P58"/>
    <mergeCell ref="Q58:T58"/>
    <mergeCell ref="U58:W58"/>
    <mergeCell ref="X58:AA58"/>
    <mergeCell ref="AB58:AD58"/>
    <mergeCell ref="X57:AA57"/>
    <mergeCell ref="AB57:AD57"/>
    <mergeCell ref="AE57:AH57"/>
    <mergeCell ref="AI57:AL57"/>
    <mergeCell ref="AM57:AP57"/>
    <mergeCell ref="AQ57:AT57"/>
    <mergeCell ref="B57:E57"/>
    <mergeCell ref="F57:I57"/>
    <mergeCell ref="J57:M57"/>
    <mergeCell ref="N57:P57"/>
    <mergeCell ref="Q57:T57"/>
    <mergeCell ref="U57:W57"/>
    <mergeCell ref="AU55:AV56"/>
    <mergeCell ref="AW55:AZ56"/>
    <mergeCell ref="F56:I56"/>
    <mergeCell ref="J56:M56"/>
    <mergeCell ref="N56:P56"/>
    <mergeCell ref="Q56:T56"/>
    <mergeCell ref="AI56:AL56"/>
    <mergeCell ref="AM56:AP56"/>
    <mergeCell ref="B53:BF53"/>
    <mergeCell ref="B55:E56"/>
    <mergeCell ref="F55:M55"/>
    <mergeCell ref="N55:T55"/>
    <mergeCell ref="U55:W56"/>
    <mergeCell ref="X55:AA56"/>
    <mergeCell ref="AB55:AD56"/>
    <mergeCell ref="AE55:AH56"/>
    <mergeCell ref="AI55:AP55"/>
    <mergeCell ref="AQ55:AT56"/>
    <mergeCell ref="AE51:AH51"/>
    <mergeCell ref="AI51:AL51"/>
    <mergeCell ref="AM51:AP51"/>
    <mergeCell ref="AQ51:AT51"/>
    <mergeCell ref="AU51:AV51"/>
    <mergeCell ref="AW51:AZ51"/>
    <mergeCell ref="AU50:AV50"/>
    <mergeCell ref="AW50:AZ50"/>
    <mergeCell ref="B51:E51"/>
    <mergeCell ref="F51:I51"/>
    <mergeCell ref="J51:M51"/>
    <mergeCell ref="N51:P51"/>
    <mergeCell ref="Q51:T51"/>
    <mergeCell ref="U51:W51"/>
    <mergeCell ref="X51:AA51"/>
    <mergeCell ref="AB51:AD51"/>
    <mergeCell ref="X50:AA50"/>
    <mergeCell ref="AB50:AD50"/>
    <mergeCell ref="AE50:AH50"/>
    <mergeCell ref="AI50:AL50"/>
    <mergeCell ref="AM50:AP50"/>
    <mergeCell ref="AQ50:AT50"/>
    <mergeCell ref="B50:E50"/>
    <mergeCell ref="F50:I50"/>
    <mergeCell ref="J50:M50"/>
    <mergeCell ref="N50:P50"/>
    <mergeCell ref="Q50:T50"/>
    <mergeCell ref="U50:W50"/>
    <mergeCell ref="AE49:AH49"/>
    <mergeCell ref="AI49:AL49"/>
    <mergeCell ref="AM49:AP49"/>
    <mergeCell ref="AQ49:AT49"/>
    <mergeCell ref="AU49:AV49"/>
    <mergeCell ref="AW49:AZ49"/>
    <mergeCell ref="AU48:AV48"/>
    <mergeCell ref="AW48:AZ48"/>
    <mergeCell ref="B49:E49"/>
    <mergeCell ref="F49:I49"/>
    <mergeCell ref="J49:M49"/>
    <mergeCell ref="N49:P49"/>
    <mergeCell ref="Q49:T49"/>
    <mergeCell ref="U49:W49"/>
    <mergeCell ref="X49:AA49"/>
    <mergeCell ref="AB49:AD49"/>
    <mergeCell ref="X48:AA48"/>
    <mergeCell ref="AB48:AD48"/>
    <mergeCell ref="AE48:AH48"/>
    <mergeCell ref="AI48:AL48"/>
    <mergeCell ref="AM48:AP48"/>
    <mergeCell ref="AQ48:AT48"/>
    <mergeCell ref="B48:E48"/>
    <mergeCell ref="F48:I48"/>
    <mergeCell ref="J48:M48"/>
    <mergeCell ref="N48:P48"/>
    <mergeCell ref="Q48:T48"/>
    <mergeCell ref="U48:W48"/>
    <mergeCell ref="B43:BF43"/>
    <mergeCell ref="B44:BF44"/>
    <mergeCell ref="B46:E47"/>
    <mergeCell ref="F46:M46"/>
    <mergeCell ref="N46:T46"/>
    <mergeCell ref="U46:W47"/>
    <mergeCell ref="X46:AA47"/>
    <mergeCell ref="AB46:AD47"/>
    <mergeCell ref="AE46:AH47"/>
    <mergeCell ref="AI46:AP46"/>
    <mergeCell ref="AQ46:AT47"/>
    <mergeCell ref="AU46:AV47"/>
    <mergeCell ref="AW46:AZ47"/>
    <mergeCell ref="F47:I47"/>
    <mergeCell ref="J47:M47"/>
    <mergeCell ref="N47:P47"/>
    <mergeCell ref="Q47:T47"/>
    <mergeCell ref="AI47:AL47"/>
    <mergeCell ref="AM47:AP47"/>
    <mergeCell ref="B40:Y40"/>
    <mergeCell ref="Z40:AB40"/>
    <mergeCell ref="AC40:AJ40"/>
    <mergeCell ref="AK40:AR40"/>
    <mergeCell ref="AS40:AZ40"/>
    <mergeCell ref="B41:Y41"/>
    <mergeCell ref="Z41:AB41"/>
    <mergeCell ref="AC41:AJ41"/>
    <mergeCell ref="AK41:AR41"/>
    <mergeCell ref="AS41:AZ41"/>
    <mergeCell ref="B38:Y38"/>
    <mergeCell ref="Z38:AB38"/>
    <mergeCell ref="AC38:AJ38"/>
    <mergeCell ref="AK38:AR38"/>
    <mergeCell ref="AS38:AZ38"/>
    <mergeCell ref="B39:Y39"/>
    <mergeCell ref="Z39:AB39"/>
    <mergeCell ref="AC39:AJ39"/>
    <mergeCell ref="AK39:AR39"/>
    <mergeCell ref="AS39:AZ39"/>
    <mergeCell ref="B35:Y37"/>
    <mergeCell ref="Z35:AB37"/>
    <mergeCell ref="AC35:AZ35"/>
    <mergeCell ref="AC36:AJ37"/>
    <mergeCell ref="AK36:AR37"/>
    <mergeCell ref="AS36:AZ37"/>
    <mergeCell ref="B29:Y29"/>
    <mergeCell ref="Z29:AB29"/>
    <mergeCell ref="B31:Y31"/>
    <mergeCell ref="Z31:AB31"/>
    <mergeCell ref="AC31:AJ31"/>
    <mergeCell ref="AK31:AR31"/>
    <mergeCell ref="AS31:AZ31"/>
    <mergeCell ref="B30:Y30"/>
    <mergeCell ref="Z30:AB30"/>
    <mergeCell ref="AC29:AJ29"/>
    <mergeCell ref="AK29:AR29"/>
    <mergeCell ref="AS29:AZ29"/>
    <mergeCell ref="B33:AZ33"/>
    <mergeCell ref="B20:Y20"/>
    <mergeCell ref="Z20:AB20"/>
    <mergeCell ref="AC20:AJ20"/>
    <mergeCell ref="AK20:AR20"/>
    <mergeCell ref="AC19:AJ19"/>
    <mergeCell ref="AK19:AR19"/>
    <mergeCell ref="AS19:AZ19"/>
    <mergeCell ref="AS20:AZ20"/>
    <mergeCell ref="B28:Y28"/>
    <mergeCell ref="Z28:AB28"/>
    <mergeCell ref="AK27:AR27"/>
    <mergeCell ref="AS27:AZ27"/>
    <mergeCell ref="B23:AZ23"/>
    <mergeCell ref="B24:Y26"/>
    <mergeCell ref="Z24:AB26"/>
    <mergeCell ref="AC28:AJ28"/>
    <mergeCell ref="AK28:AR28"/>
    <mergeCell ref="AS28:AZ28"/>
    <mergeCell ref="B19:Y19"/>
    <mergeCell ref="Z19:AB19"/>
    <mergeCell ref="B21:AZ21"/>
    <mergeCell ref="AC24:AZ24"/>
    <mergeCell ref="AC25:AJ26"/>
    <mergeCell ref="AK25:AR26"/>
    <mergeCell ref="B15:Y15"/>
    <mergeCell ref="B18:Y18"/>
    <mergeCell ref="Z18:AB18"/>
    <mergeCell ref="AC18:AJ18"/>
    <mergeCell ref="AK18:AR18"/>
    <mergeCell ref="AS18:AZ18"/>
    <mergeCell ref="B17:Y17"/>
    <mergeCell ref="Z17:AB17"/>
    <mergeCell ref="AC17:AJ17"/>
    <mergeCell ref="AK17:AR17"/>
    <mergeCell ref="AS17:AZ17"/>
    <mergeCell ref="Z15:AB15"/>
    <mergeCell ref="AC15:AJ15"/>
    <mergeCell ref="AK15:AR15"/>
    <mergeCell ref="B16:Y16"/>
    <mergeCell ref="Z16:AB16"/>
    <mergeCell ref="AC16:AJ16"/>
    <mergeCell ref="AK16:AR16"/>
    <mergeCell ref="AS16:AZ16"/>
    <mergeCell ref="B9:AP9"/>
    <mergeCell ref="AS15:AZ15"/>
    <mergeCell ref="A1:AZ1"/>
    <mergeCell ref="A3:K3"/>
    <mergeCell ref="L3:AZ3"/>
    <mergeCell ref="L4:AZ4"/>
    <mergeCell ref="B13:Y13"/>
    <mergeCell ref="Z13:AB13"/>
    <mergeCell ref="AC13:AJ13"/>
    <mergeCell ref="AK13:AR13"/>
    <mergeCell ref="AS13:AZ13"/>
    <mergeCell ref="L5:AZ5"/>
    <mergeCell ref="B8:AS8"/>
    <mergeCell ref="B10:Y12"/>
    <mergeCell ref="Z10:AB12"/>
    <mergeCell ref="AC10:AZ10"/>
    <mergeCell ref="AC11:AJ12"/>
    <mergeCell ref="AK11:AR12"/>
    <mergeCell ref="AS11:AZ12"/>
    <mergeCell ref="AS14:AZ14"/>
    <mergeCell ref="B14:Y14"/>
    <mergeCell ref="Z14:AB14"/>
    <mergeCell ref="AC14:AJ14"/>
    <mergeCell ref="AK14:AR14"/>
  </mergeCells>
  <pageMargins left="0.70866141732283472" right="0.39370078740157483" top="0.74803149606299213" bottom="0.74803149606299213" header="0.31496062992125984" footer="0"/>
  <pageSetup paperSize="8" scale="66" fitToHeight="0" orientation="landscape" r:id="rId1"/>
  <rowBreaks count="4" manualBreakCount="4">
    <brk id="32" max="52" man="1"/>
    <brk id="52" max="52" man="1"/>
    <brk id="72" max="52" man="1"/>
    <brk id="103" max="5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2"/>
  <sheetViews>
    <sheetView showGridLines="0" topLeftCell="A10" zoomScaleNormal="100" zoomScaleSheetLayoutView="100" workbookViewId="0">
      <selection activeCell="Q141" sqref="Q141:R141"/>
    </sheetView>
  </sheetViews>
  <sheetFormatPr defaultColWidth="0.88671875" defaultRowHeight="13.8" x14ac:dyDescent="0.25"/>
  <cols>
    <col min="1" max="52" width="3.88671875" style="107" customWidth="1"/>
    <col min="53" max="53" width="0.88671875" style="107"/>
    <col min="54" max="16384" width="0.88671875" style="40"/>
  </cols>
  <sheetData>
    <row r="1" spans="1:53" ht="50.1" customHeight="1" x14ac:dyDescent="0.25">
      <c r="A1" s="752" t="s">
        <v>646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AQ1" s="752"/>
      <c r="AR1" s="752"/>
      <c r="AS1" s="752"/>
      <c r="AT1" s="752"/>
      <c r="AU1" s="752"/>
      <c r="AV1" s="752"/>
      <c r="AW1" s="752"/>
      <c r="AX1" s="752"/>
      <c r="AY1" s="752"/>
      <c r="AZ1" s="752"/>
      <c r="BA1" s="150"/>
    </row>
    <row r="2" spans="1:53" s="41" customFormat="1" ht="1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</row>
    <row r="3" spans="1:53" ht="15" customHeight="1" x14ac:dyDescent="0.25">
      <c r="A3" s="753" t="s">
        <v>314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322" t="s">
        <v>546</v>
      </c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151"/>
    </row>
    <row r="4" spans="1:53" ht="15" customHeight="1" x14ac:dyDescent="0.2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4"/>
      <c r="AN4" s="754"/>
      <c r="AO4" s="754"/>
      <c r="AP4" s="754"/>
      <c r="AQ4" s="754"/>
      <c r="AR4" s="754"/>
      <c r="AS4" s="754"/>
      <c r="AT4" s="754"/>
      <c r="AU4" s="754"/>
      <c r="AV4" s="754"/>
      <c r="AW4" s="754"/>
      <c r="AX4" s="754"/>
      <c r="AY4" s="754"/>
      <c r="AZ4" s="754"/>
      <c r="BA4" s="105"/>
    </row>
    <row r="5" spans="1:53" ht="15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556" t="s">
        <v>1</v>
      </c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165"/>
    </row>
    <row r="6" spans="1:53" s="41" customFormat="1" ht="15" customHeight="1" x14ac:dyDescent="0.25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 t="s">
        <v>287</v>
      </c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</row>
    <row r="7" spans="1:53" ht="15" customHeight="1" x14ac:dyDescent="0.25"/>
    <row r="8" spans="1:53" s="43" customFormat="1" x14ac:dyDescent="0.25">
      <c r="A8" s="110"/>
      <c r="B8" s="755" t="s">
        <v>97</v>
      </c>
      <c r="C8" s="755"/>
      <c r="D8" s="755"/>
      <c r="E8" s="755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755"/>
      <c r="R8" s="755"/>
      <c r="S8" s="755"/>
      <c r="T8" s="755"/>
      <c r="U8" s="755"/>
      <c r="V8" s="755"/>
      <c r="W8" s="755"/>
      <c r="X8" s="755"/>
      <c r="Y8" s="755"/>
      <c r="Z8" s="755"/>
      <c r="AA8" s="755"/>
      <c r="AB8" s="755"/>
      <c r="AC8" s="755"/>
      <c r="AD8" s="755"/>
      <c r="AE8" s="755"/>
      <c r="AF8" s="755"/>
      <c r="AG8" s="755"/>
      <c r="AH8" s="755"/>
      <c r="AI8" s="755"/>
      <c r="AJ8" s="755"/>
      <c r="AK8" s="755"/>
      <c r="AL8" s="755"/>
      <c r="AM8" s="755"/>
      <c r="AN8" s="755"/>
      <c r="AO8" s="755"/>
      <c r="AP8" s="755"/>
      <c r="AQ8" s="755"/>
      <c r="AR8" s="755"/>
      <c r="AS8" s="755"/>
      <c r="AT8" s="109"/>
      <c r="AU8" s="109"/>
      <c r="AV8" s="109"/>
      <c r="AW8" s="109"/>
      <c r="AX8" s="109"/>
      <c r="AY8" s="109"/>
      <c r="AZ8" s="109"/>
      <c r="BA8" s="110"/>
    </row>
    <row r="9" spans="1:53" s="43" customFormat="1" ht="12" customHeight="1" x14ac:dyDescent="0.3">
      <c r="A9" s="110"/>
      <c r="B9" s="110"/>
      <c r="C9" s="110"/>
      <c r="D9" s="110"/>
      <c r="E9" s="110"/>
      <c r="F9" s="110"/>
      <c r="G9" s="110"/>
      <c r="H9" s="411" t="s">
        <v>562</v>
      </c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110"/>
      <c r="AX9" s="110"/>
      <c r="AY9" s="110"/>
      <c r="AZ9" s="110"/>
      <c r="BA9" s="110"/>
    </row>
    <row r="10" spans="1:53" s="43" customFormat="1" ht="24.9" customHeight="1" x14ac:dyDescent="0.25">
      <c r="A10" s="110"/>
      <c r="B10" s="341" t="s">
        <v>3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2"/>
      <c r="Z10" s="347" t="s">
        <v>70</v>
      </c>
      <c r="AA10" s="341"/>
      <c r="AB10" s="342"/>
      <c r="AC10" s="352" t="s">
        <v>5</v>
      </c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110"/>
    </row>
    <row r="11" spans="1:53" s="43" customFormat="1" ht="24.9" customHeight="1" x14ac:dyDescent="0.25">
      <c r="A11" s="110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4"/>
      <c r="Z11" s="348"/>
      <c r="AA11" s="343"/>
      <c r="AB11" s="344"/>
      <c r="AC11" s="347" t="s">
        <v>625</v>
      </c>
      <c r="AD11" s="341"/>
      <c r="AE11" s="341"/>
      <c r="AF11" s="341"/>
      <c r="AG11" s="341"/>
      <c r="AH11" s="341"/>
      <c r="AI11" s="341"/>
      <c r="AJ11" s="342"/>
      <c r="AK11" s="414" t="s">
        <v>626</v>
      </c>
      <c r="AL11" s="414"/>
      <c r="AM11" s="414"/>
      <c r="AN11" s="414"/>
      <c r="AO11" s="414"/>
      <c r="AP11" s="414"/>
      <c r="AQ11" s="414"/>
      <c r="AR11" s="414"/>
      <c r="AS11" s="341" t="s">
        <v>627</v>
      </c>
      <c r="AT11" s="341"/>
      <c r="AU11" s="341"/>
      <c r="AV11" s="341"/>
      <c r="AW11" s="341"/>
      <c r="AX11" s="341"/>
      <c r="AY11" s="341"/>
      <c r="AZ11" s="341"/>
      <c r="BA11" s="110"/>
    </row>
    <row r="12" spans="1:53" s="43" customFormat="1" ht="24.9" customHeight="1" x14ac:dyDescent="0.25">
      <c r="A12" s="110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6"/>
      <c r="Z12" s="420"/>
      <c r="AA12" s="345"/>
      <c r="AB12" s="346"/>
      <c r="AC12" s="420"/>
      <c r="AD12" s="345"/>
      <c r="AE12" s="345"/>
      <c r="AF12" s="345"/>
      <c r="AG12" s="345"/>
      <c r="AH12" s="345"/>
      <c r="AI12" s="345"/>
      <c r="AJ12" s="346"/>
      <c r="AK12" s="414"/>
      <c r="AL12" s="414"/>
      <c r="AM12" s="414"/>
      <c r="AN12" s="414"/>
      <c r="AO12" s="414"/>
      <c r="AP12" s="414"/>
      <c r="AQ12" s="414"/>
      <c r="AR12" s="414"/>
      <c r="AS12" s="345"/>
      <c r="AT12" s="345"/>
      <c r="AU12" s="345"/>
      <c r="AV12" s="345"/>
      <c r="AW12" s="345"/>
      <c r="AX12" s="345"/>
      <c r="AY12" s="345"/>
      <c r="AZ12" s="345"/>
      <c r="BA12" s="110"/>
    </row>
    <row r="13" spans="1:53" s="51" customFormat="1" ht="15" customHeight="1" thickBot="1" x14ac:dyDescent="0.35">
      <c r="A13" s="162"/>
      <c r="B13" s="874">
        <v>1</v>
      </c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4"/>
      <c r="T13" s="874"/>
      <c r="U13" s="874"/>
      <c r="V13" s="874"/>
      <c r="W13" s="874"/>
      <c r="X13" s="874"/>
      <c r="Y13" s="875"/>
      <c r="Z13" s="873" t="s">
        <v>73</v>
      </c>
      <c r="AA13" s="874"/>
      <c r="AB13" s="875"/>
      <c r="AC13" s="873" t="s">
        <v>9</v>
      </c>
      <c r="AD13" s="874"/>
      <c r="AE13" s="874"/>
      <c r="AF13" s="874"/>
      <c r="AG13" s="874"/>
      <c r="AH13" s="874"/>
      <c r="AI13" s="874"/>
      <c r="AJ13" s="875"/>
      <c r="AK13" s="873" t="s">
        <v>10</v>
      </c>
      <c r="AL13" s="874"/>
      <c r="AM13" s="874"/>
      <c r="AN13" s="874"/>
      <c r="AO13" s="874"/>
      <c r="AP13" s="874"/>
      <c r="AQ13" s="874"/>
      <c r="AR13" s="875"/>
      <c r="AS13" s="873" t="s">
        <v>11</v>
      </c>
      <c r="AT13" s="874"/>
      <c r="AU13" s="874"/>
      <c r="AV13" s="874"/>
      <c r="AW13" s="874"/>
      <c r="AX13" s="874"/>
      <c r="AY13" s="874"/>
      <c r="AZ13" s="874"/>
      <c r="BA13" s="164"/>
    </row>
    <row r="14" spans="1:53" s="51" customFormat="1" ht="15" customHeight="1" x14ac:dyDescent="0.25">
      <c r="A14" s="162"/>
      <c r="B14" s="758" t="s">
        <v>386</v>
      </c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9"/>
      <c r="Z14" s="438" t="s">
        <v>223</v>
      </c>
      <c r="AA14" s="439"/>
      <c r="AB14" s="440"/>
      <c r="AC14" s="756"/>
      <c r="AD14" s="756"/>
      <c r="AE14" s="756"/>
      <c r="AF14" s="756"/>
      <c r="AG14" s="756"/>
      <c r="AH14" s="756"/>
      <c r="AI14" s="756"/>
      <c r="AJ14" s="756"/>
      <c r="AK14" s="756"/>
      <c r="AL14" s="756"/>
      <c r="AM14" s="756"/>
      <c r="AN14" s="756"/>
      <c r="AO14" s="756"/>
      <c r="AP14" s="756"/>
      <c r="AQ14" s="756"/>
      <c r="AR14" s="756"/>
      <c r="AS14" s="756"/>
      <c r="AT14" s="756"/>
      <c r="AU14" s="756"/>
      <c r="AV14" s="756"/>
      <c r="AW14" s="756"/>
      <c r="AX14" s="756"/>
      <c r="AY14" s="756"/>
      <c r="AZ14" s="757"/>
      <c r="BA14" s="164"/>
    </row>
    <row r="15" spans="1:53" s="51" customFormat="1" ht="15" customHeight="1" x14ac:dyDescent="0.25">
      <c r="A15" s="162"/>
      <c r="B15" s="760" t="s">
        <v>387</v>
      </c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2"/>
      <c r="Z15" s="443" t="s">
        <v>225</v>
      </c>
      <c r="AA15" s="444"/>
      <c r="AB15" s="445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764"/>
      <c r="BA15" s="164"/>
    </row>
    <row r="16" spans="1:53" s="43" customFormat="1" x14ac:dyDescent="0.25">
      <c r="A16" s="110"/>
      <c r="B16" s="869" t="s">
        <v>454</v>
      </c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1"/>
      <c r="Z16" s="443" t="s">
        <v>237</v>
      </c>
      <c r="AA16" s="444"/>
      <c r="AB16" s="445"/>
      <c r="AC16" s="868">
        <f>AC32</f>
        <v>15000</v>
      </c>
      <c r="AD16" s="414"/>
      <c r="AE16" s="414"/>
      <c r="AF16" s="414"/>
      <c r="AG16" s="414"/>
      <c r="AH16" s="414"/>
      <c r="AI16" s="414"/>
      <c r="AJ16" s="414"/>
      <c r="AK16" s="414">
        <f>AK32</f>
        <v>0</v>
      </c>
      <c r="AL16" s="414"/>
      <c r="AM16" s="414"/>
      <c r="AN16" s="414"/>
      <c r="AO16" s="414"/>
      <c r="AP16" s="414"/>
      <c r="AQ16" s="414"/>
      <c r="AR16" s="414"/>
      <c r="AS16" s="414">
        <f>AS32</f>
        <v>0</v>
      </c>
      <c r="AT16" s="414"/>
      <c r="AU16" s="414"/>
      <c r="AV16" s="414"/>
      <c r="AW16" s="414"/>
      <c r="AX16" s="414"/>
      <c r="AY16" s="414"/>
      <c r="AZ16" s="764"/>
      <c r="BA16" s="110"/>
    </row>
    <row r="17" spans="1:54" s="48" customFormat="1" ht="15" customHeight="1" x14ac:dyDescent="0.25">
      <c r="A17" s="163"/>
      <c r="B17" s="760" t="s">
        <v>389</v>
      </c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1"/>
      <c r="X17" s="761"/>
      <c r="Y17" s="762"/>
      <c r="Z17" s="443" t="s">
        <v>241</v>
      </c>
      <c r="AA17" s="444"/>
      <c r="AB17" s="445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764"/>
      <c r="BA17" s="163"/>
    </row>
    <row r="18" spans="1:54" s="48" customFormat="1" x14ac:dyDescent="0.25">
      <c r="A18" s="163"/>
      <c r="B18" s="758" t="s">
        <v>388</v>
      </c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9"/>
      <c r="Z18" s="443" t="s">
        <v>252</v>
      </c>
      <c r="AA18" s="444"/>
      <c r="AB18" s="445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764"/>
      <c r="BA18" s="163"/>
    </row>
    <row r="19" spans="1:54" s="43" customFormat="1" ht="33" customHeight="1" x14ac:dyDescent="0.25">
      <c r="A19" s="110"/>
      <c r="B19" s="441" t="s">
        <v>453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2"/>
      <c r="Z19" s="443" t="s">
        <v>272</v>
      </c>
      <c r="AA19" s="444"/>
      <c r="AB19" s="445"/>
      <c r="AC19" s="882">
        <f>AC16+AC14-AC15-AC17+AC18</f>
        <v>15000</v>
      </c>
      <c r="AD19" s="345"/>
      <c r="AE19" s="345"/>
      <c r="AF19" s="345"/>
      <c r="AG19" s="345"/>
      <c r="AH19" s="345"/>
      <c r="AI19" s="345"/>
      <c r="AJ19" s="346"/>
      <c r="AK19" s="882">
        <f t="shared" ref="AK19" si="0">AK16+AK14-AK15-AK17+AK18</f>
        <v>0</v>
      </c>
      <c r="AL19" s="345"/>
      <c r="AM19" s="345"/>
      <c r="AN19" s="345"/>
      <c r="AO19" s="345"/>
      <c r="AP19" s="345"/>
      <c r="AQ19" s="345"/>
      <c r="AR19" s="346"/>
      <c r="AS19" s="882">
        <f t="shared" ref="AS19" si="1">AS16+AS14-AS15-AS17+AS18</f>
        <v>0</v>
      </c>
      <c r="AT19" s="345"/>
      <c r="AU19" s="345"/>
      <c r="AV19" s="345"/>
      <c r="AW19" s="345"/>
      <c r="AX19" s="345"/>
      <c r="AY19" s="345"/>
      <c r="AZ19" s="346"/>
      <c r="BA19" s="110"/>
    </row>
    <row r="20" spans="1:54" s="43" customFormat="1" ht="18" customHeight="1" thickBot="1" x14ac:dyDescent="0.3">
      <c r="A20" s="110"/>
      <c r="B20" s="446" t="s">
        <v>57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8"/>
      <c r="Z20" s="449" t="s">
        <v>244</v>
      </c>
      <c r="AA20" s="450"/>
      <c r="AB20" s="451"/>
      <c r="AC20" s="881">
        <f>AC19</f>
        <v>15000</v>
      </c>
      <c r="AD20" s="350"/>
      <c r="AE20" s="350"/>
      <c r="AF20" s="350"/>
      <c r="AG20" s="350"/>
      <c r="AH20" s="350"/>
      <c r="AI20" s="350"/>
      <c r="AJ20" s="351"/>
      <c r="AK20" s="881">
        <f t="shared" ref="AK20" si="2">AK19</f>
        <v>0</v>
      </c>
      <c r="AL20" s="350"/>
      <c r="AM20" s="350"/>
      <c r="AN20" s="350"/>
      <c r="AO20" s="350"/>
      <c r="AP20" s="350"/>
      <c r="AQ20" s="350"/>
      <c r="AR20" s="351"/>
      <c r="AS20" s="881">
        <f t="shared" ref="AS20" si="3">AS19</f>
        <v>0</v>
      </c>
      <c r="AT20" s="350"/>
      <c r="AU20" s="350"/>
      <c r="AV20" s="350"/>
      <c r="AW20" s="350"/>
      <c r="AX20" s="350"/>
      <c r="AY20" s="350"/>
      <c r="AZ20" s="351"/>
      <c r="BA20" s="110"/>
    </row>
    <row r="21" spans="1:54" s="7" customFormat="1" x14ac:dyDescent="0.25">
      <c r="A21" s="110"/>
      <c r="B21" s="154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27"/>
      <c r="AA21" s="127"/>
      <c r="AB21" s="127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10"/>
      <c r="BB21" s="110"/>
    </row>
    <row r="22" spans="1:54" s="7" customFormat="1" ht="14.4" x14ac:dyDescent="0.3">
      <c r="A22" s="110"/>
      <c r="B22" s="880" t="s">
        <v>431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110"/>
      <c r="BB22" s="110"/>
    </row>
    <row r="23" spans="1:54" customFormat="1" ht="14.4" x14ac:dyDescent="0.3">
      <c r="A23" s="74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</row>
    <row r="24" spans="1:54" s="43" customFormat="1" ht="18" customHeight="1" x14ac:dyDescent="0.25">
      <c r="A24" s="110"/>
      <c r="B24" s="771" t="s">
        <v>406</v>
      </c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1"/>
      <c r="Q24" s="771"/>
      <c r="R24" s="771"/>
      <c r="S24" s="771"/>
      <c r="T24" s="771"/>
      <c r="U24" s="771"/>
      <c r="V24" s="771"/>
      <c r="W24" s="771"/>
      <c r="X24" s="771"/>
      <c r="Y24" s="771"/>
      <c r="Z24" s="771"/>
      <c r="AA24" s="771"/>
      <c r="AB24" s="771"/>
      <c r="AC24" s="771"/>
      <c r="AD24" s="771"/>
      <c r="AE24" s="771"/>
      <c r="AF24" s="771"/>
      <c r="AG24" s="771"/>
      <c r="AH24" s="771"/>
      <c r="AI24" s="771"/>
      <c r="AJ24" s="771"/>
      <c r="AK24" s="771"/>
      <c r="AL24" s="771"/>
      <c r="AM24" s="771"/>
      <c r="AN24" s="771"/>
      <c r="AO24" s="771"/>
      <c r="AP24" s="771"/>
      <c r="AQ24" s="771"/>
      <c r="AR24" s="771"/>
      <c r="AS24" s="771"/>
      <c r="AT24" s="771"/>
      <c r="AU24" s="771"/>
      <c r="AV24" s="771"/>
      <c r="AW24" s="771"/>
      <c r="AX24" s="771"/>
      <c r="AY24" s="771"/>
      <c r="AZ24" s="771"/>
      <c r="BA24" s="110"/>
    </row>
    <row r="25" spans="1:54" s="43" customFormat="1" ht="8.1" customHeight="1" x14ac:dyDescent="0.25">
      <c r="A25" s="11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</row>
    <row r="26" spans="1:54" s="43" customFormat="1" ht="24.9" customHeight="1" x14ac:dyDescent="0.25">
      <c r="A26" s="110"/>
      <c r="B26" s="341" t="s">
        <v>3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2"/>
      <c r="Z26" s="347" t="s">
        <v>70</v>
      </c>
      <c r="AA26" s="341"/>
      <c r="AB26" s="342"/>
      <c r="AC26" s="352" t="s">
        <v>5</v>
      </c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110"/>
    </row>
    <row r="27" spans="1:54" s="43" customFormat="1" ht="24.9" customHeight="1" x14ac:dyDescent="0.25">
      <c r="A27" s="110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4"/>
      <c r="Z27" s="348"/>
      <c r="AA27" s="343"/>
      <c r="AB27" s="344"/>
      <c r="AC27" s="347" t="s">
        <v>625</v>
      </c>
      <c r="AD27" s="341"/>
      <c r="AE27" s="341"/>
      <c r="AF27" s="341"/>
      <c r="AG27" s="341"/>
      <c r="AH27" s="341"/>
      <c r="AI27" s="341"/>
      <c r="AJ27" s="342"/>
      <c r="AK27" s="414" t="s">
        <v>626</v>
      </c>
      <c r="AL27" s="414"/>
      <c r="AM27" s="414"/>
      <c r="AN27" s="414"/>
      <c r="AO27" s="414"/>
      <c r="AP27" s="414"/>
      <c r="AQ27" s="414"/>
      <c r="AR27" s="414"/>
      <c r="AS27" s="341" t="s">
        <v>627</v>
      </c>
      <c r="AT27" s="341"/>
      <c r="AU27" s="341"/>
      <c r="AV27" s="341"/>
      <c r="AW27" s="341"/>
      <c r="AX27" s="341"/>
      <c r="AY27" s="341"/>
      <c r="AZ27" s="341"/>
      <c r="BA27" s="110"/>
    </row>
    <row r="28" spans="1:54" s="43" customFormat="1" ht="24.9" customHeight="1" x14ac:dyDescent="0.25">
      <c r="A28" s="110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6"/>
      <c r="Z28" s="420"/>
      <c r="AA28" s="345"/>
      <c r="AB28" s="346"/>
      <c r="AC28" s="420"/>
      <c r="AD28" s="345"/>
      <c r="AE28" s="345"/>
      <c r="AF28" s="345"/>
      <c r="AG28" s="345"/>
      <c r="AH28" s="345"/>
      <c r="AI28" s="345"/>
      <c r="AJ28" s="346"/>
      <c r="AK28" s="414"/>
      <c r="AL28" s="414"/>
      <c r="AM28" s="414"/>
      <c r="AN28" s="414"/>
      <c r="AO28" s="414"/>
      <c r="AP28" s="414"/>
      <c r="AQ28" s="414"/>
      <c r="AR28" s="414"/>
      <c r="AS28" s="345"/>
      <c r="AT28" s="345"/>
      <c r="AU28" s="345"/>
      <c r="AV28" s="345"/>
      <c r="AW28" s="345"/>
      <c r="AX28" s="345"/>
      <c r="AY28" s="345"/>
      <c r="AZ28" s="345"/>
      <c r="BA28" s="110"/>
    </row>
    <row r="29" spans="1:54" s="51" customFormat="1" ht="15" customHeight="1" thickBot="1" x14ac:dyDescent="0.35">
      <c r="A29" s="162"/>
      <c r="B29" s="874">
        <v>1</v>
      </c>
      <c r="C29" s="874"/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5"/>
      <c r="Z29" s="873" t="s">
        <v>73</v>
      </c>
      <c r="AA29" s="874"/>
      <c r="AB29" s="875"/>
      <c r="AC29" s="873" t="s">
        <v>9</v>
      </c>
      <c r="AD29" s="874"/>
      <c r="AE29" s="874"/>
      <c r="AF29" s="874"/>
      <c r="AG29" s="874"/>
      <c r="AH29" s="874"/>
      <c r="AI29" s="874"/>
      <c r="AJ29" s="875"/>
      <c r="AK29" s="873" t="s">
        <v>10</v>
      </c>
      <c r="AL29" s="874"/>
      <c r="AM29" s="874"/>
      <c r="AN29" s="874"/>
      <c r="AO29" s="874"/>
      <c r="AP29" s="874"/>
      <c r="AQ29" s="874"/>
      <c r="AR29" s="875"/>
      <c r="AS29" s="873" t="s">
        <v>11</v>
      </c>
      <c r="AT29" s="874"/>
      <c r="AU29" s="874"/>
      <c r="AV29" s="874"/>
      <c r="AW29" s="874"/>
      <c r="AX29" s="874"/>
      <c r="AY29" s="874"/>
      <c r="AZ29" s="874"/>
      <c r="BA29" s="164"/>
    </row>
    <row r="30" spans="1:54" s="42" customFormat="1" ht="18" customHeight="1" x14ac:dyDescent="0.3">
      <c r="A30" s="108"/>
      <c r="B30" s="760" t="s">
        <v>404</v>
      </c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883"/>
      <c r="Z30" s="405" t="s">
        <v>27</v>
      </c>
      <c r="AA30" s="406"/>
      <c r="AB30" s="406"/>
      <c r="AC30" s="756"/>
      <c r="AD30" s="756"/>
      <c r="AE30" s="756"/>
      <c r="AF30" s="756"/>
      <c r="AG30" s="756"/>
      <c r="AH30" s="756"/>
      <c r="AI30" s="756"/>
      <c r="AJ30" s="756"/>
      <c r="AK30" s="756"/>
      <c r="AL30" s="756"/>
      <c r="AM30" s="756"/>
      <c r="AN30" s="756"/>
      <c r="AO30" s="756"/>
      <c r="AP30" s="756"/>
      <c r="AQ30" s="756"/>
      <c r="AR30" s="756"/>
      <c r="AS30" s="756"/>
      <c r="AT30" s="756"/>
      <c r="AU30" s="756"/>
      <c r="AV30" s="756"/>
      <c r="AW30" s="756"/>
      <c r="AX30" s="756"/>
      <c r="AY30" s="756"/>
      <c r="AZ30" s="757"/>
      <c r="BA30" s="108"/>
    </row>
    <row r="31" spans="1:54" s="43" customFormat="1" ht="18" customHeight="1" x14ac:dyDescent="0.25">
      <c r="A31" s="110"/>
      <c r="B31" s="878" t="s">
        <v>273</v>
      </c>
      <c r="C31" s="878"/>
      <c r="D31" s="878"/>
      <c r="E31" s="878"/>
      <c r="F31" s="878"/>
      <c r="G31" s="878"/>
      <c r="H31" s="878"/>
      <c r="I31" s="878"/>
      <c r="J31" s="878"/>
      <c r="K31" s="878"/>
      <c r="L31" s="878"/>
      <c r="M31" s="878"/>
      <c r="N31" s="878"/>
      <c r="O31" s="878"/>
      <c r="P31" s="878"/>
      <c r="Q31" s="878"/>
      <c r="R31" s="878"/>
      <c r="S31" s="878"/>
      <c r="T31" s="878"/>
      <c r="U31" s="878"/>
      <c r="V31" s="878"/>
      <c r="W31" s="878"/>
      <c r="X31" s="878"/>
      <c r="Y31" s="879"/>
      <c r="Z31" s="416" t="s">
        <v>28</v>
      </c>
      <c r="AA31" s="417"/>
      <c r="AB31" s="418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764"/>
      <c r="BA31" s="110"/>
    </row>
    <row r="32" spans="1:54" s="43" customFormat="1" ht="18" customHeight="1" x14ac:dyDescent="0.25">
      <c r="A32" s="110"/>
      <c r="B32" s="876" t="s">
        <v>405</v>
      </c>
      <c r="C32" s="876"/>
      <c r="D32" s="876"/>
      <c r="E32" s="876"/>
      <c r="F32" s="876"/>
      <c r="G32" s="876"/>
      <c r="H32" s="876"/>
      <c r="I32" s="876"/>
      <c r="J32" s="876"/>
      <c r="K32" s="876"/>
      <c r="L32" s="876"/>
      <c r="M32" s="876"/>
      <c r="N32" s="876"/>
      <c r="O32" s="876"/>
      <c r="P32" s="876"/>
      <c r="Q32" s="876"/>
      <c r="R32" s="876"/>
      <c r="S32" s="876"/>
      <c r="T32" s="876"/>
      <c r="U32" s="876"/>
      <c r="V32" s="876"/>
      <c r="W32" s="876"/>
      <c r="X32" s="876"/>
      <c r="Y32" s="877"/>
      <c r="Z32" s="443" t="s">
        <v>29</v>
      </c>
      <c r="AA32" s="444"/>
      <c r="AB32" s="445"/>
      <c r="AC32" s="868">
        <f>AW60</f>
        <v>15000</v>
      </c>
      <c r="AD32" s="414"/>
      <c r="AE32" s="414"/>
      <c r="AF32" s="414"/>
      <c r="AG32" s="414"/>
      <c r="AH32" s="414"/>
      <c r="AI32" s="414"/>
      <c r="AJ32" s="414"/>
      <c r="AK32" s="414">
        <f>AW80</f>
        <v>0</v>
      </c>
      <c r="AL32" s="414"/>
      <c r="AM32" s="414"/>
      <c r="AN32" s="414"/>
      <c r="AO32" s="414"/>
      <c r="AP32" s="414"/>
      <c r="AQ32" s="414"/>
      <c r="AR32" s="414"/>
      <c r="AS32" s="414">
        <f>AW100</f>
        <v>0</v>
      </c>
      <c r="AT32" s="414"/>
      <c r="AU32" s="414"/>
      <c r="AV32" s="414"/>
      <c r="AW32" s="414"/>
      <c r="AX32" s="414"/>
      <c r="AY32" s="414"/>
      <c r="AZ32" s="764"/>
      <c r="BA32" s="110"/>
    </row>
    <row r="33" spans="1:53" s="43" customFormat="1" ht="18" customHeight="1" x14ac:dyDescent="0.25">
      <c r="A33" s="110"/>
      <c r="B33" s="876" t="s">
        <v>456</v>
      </c>
      <c r="C33" s="876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6"/>
      <c r="P33" s="876"/>
      <c r="Q33" s="876"/>
      <c r="R33" s="876"/>
      <c r="S33" s="876"/>
      <c r="T33" s="876"/>
      <c r="U33" s="876"/>
      <c r="V33" s="876"/>
      <c r="W33" s="876"/>
      <c r="X33" s="876"/>
      <c r="Y33" s="877"/>
      <c r="Z33" s="443" t="s">
        <v>416</v>
      </c>
      <c r="AA33" s="444"/>
      <c r="AB33" s="445"/>
      <c r="AC33" s="202"/>
      <c r="AD33" s="201"/>
      <c r="AE33" s="201"/>
      <c r="AF33" s="201"/>
      <c r="AG33" s="201"/>
      <c r="AH33" s="201"/>
      <c r="AI33" s="201"/>
      <c r="AJ33" s="203"/>
      <c r="AK33" s="202"/>
      <c r="AL33" s="201"/>
      <c r="AM33" s="201"/>
      <c r="AN33" s="201"/>
      <c r="AO33" s="201"/>
      <c r="AP33" s="201"/>
      <c r="AQ33" s="201"/>
      <c r="AR33" s="203"/>
      <c r="AS33" s="202"/>
      <c r="AT33" s="201"/>
      <c r="AU33" s="201"/>
      <c r="AV33" s="201"/>
      <c r="AW33" s="201"/>
      <c r="AX33" s="201"/>
      <c r="AY33" s="201"/>
      <c r="AZ33" s="209"/>
      <c r="BA33" s="110"/>
    </row>
    <row r="34" spans="1:53" s="43" customFormat="1" ht="31.5" customHeight="1" x14ac:dyDescent="0.25">
      <c r="A34" s="110"/>
      <c r="B34" s="906" t="s">
        <v>7</v>
      </c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7"/>
      <c r="Z34" s="443"/>
      <c r="AA34" s="444"/>
      <c r="AB34" s="445"/>
      <c r="AC34" s="202"/>
      <c r="AD34" s="201"/>
      <c r="AE34" s="201"/>
      <c r="AF34" s="201"/>
      <c r="AG34" s="201"/>
      <c r="AH34" s="201"/>
      <c r="AI34" s="201"/>
      <c r="AJ34" s="203"/>
      <c r="AK34" s="202"/>
      <c r="AL34" s="201"/>
      <c r="AM34" s="201"/>
      <c r="AN34" s="201"/>
      <c r="AO34" s="201"/>
      <c r="AP34" s="201"/>
      <c r="AQ34" s="201"/>
      <c r="AR34" s="203"/>
      <c r="AS34" s="202"/>
      <c r="AT34" s="201"/>
      <c r="AU34" s="201"/>
      <c r="AV34" s="201"/>
      <c r="AW34" s="201"/>
      <c r="AX34" s="201"/>
      <c r="AY34" s="201"/>
      <c r="AZ34" s="209"/>
      <c r="BA34" s="110"/>
    </row>
    <row r="35" spans="1:53" s="43" customFormat="1" ht="18" customHeight="1" x14ac:dyDescent="0.25">
      <c r="A35" s="110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04"/>
      <c r="AA35" s="205"/>
      <c r="AB35" s="206"/>
      <c r="AC35" s="202"/>
      <c r="AD35" s="201"/>
      <c r="AE35" s="201"/>
      <c r="AF35" s="201"/>
      <c r="AG35" s="201"/>
      <c r="AH35" s="201"/>
      <c r="AI35" s="201"/>
      <c r="AJ35" s="203"/>
      <c r="AK35" s="202"/>
      <c r="AL35" s="201"/>
      <c r="AM35" s="201"/>
      <c r="AN35" s="201"/>
      <c r="AO35" s="201"/>
      <c r="AP35" s="201"/>
      <c r="AQ35" s="201"/>
      <c r="AR35" s="203"/>
      <c r="AS35" s="202"/>
      <c r="AT35" s="201"/>
      <c r="AU35" s="201"/>
      <c r="AV35" s="201"/>
      <c r="AW35" s="201"/>
      <c r="AX35" s="201"/>
      <c r="AY35" s="201"/>
      <c r="AZ35" s="209"/>
      <c r="BA35" s="110"/>
    </row>
    <row r="36" spans="1:53" s="43" customFormat="1" ht="15" customHeight="1" x14ac:dyDescent="0.25">
      <c r="A36" s="110"/>
      <c r="B36" s="760" t="s">
        <v>249</v>
      </c>
      <c r="C36" s="761"/>
      <c r="D36" s="761"/>
      <c r="E36" s="761"/>
      <c r="F36" s="761"/>
      <c r="G36" s="761"/>
      <c r="H36" s="761"/>
      <c r="I36" s="761"/>
      <c r="J36" s="761"/>
      <c r="K36" s="761"/>
      <c r="L36" s="761"/>
      <c r="M36" s="761"/>
      <c r="N36" s="761"/>
      <c r="O36" s="761"/>
      <c r="P36" s="761"/>
      <c r="Q36" s="761"/>
      <c r="R36" s="761"/>
      <c r="S36" s="761"/>
      <c r="T36" s="761"/>
      <c r="U36" s="761"/>
      <c r="V36" s="761"/>
      <c r="W36" s="761"/>
      <c r="X36" s="761"/>
      <c r="Y36" s="762"/>
      <c r="Z36" s="443" t="s">
        <v>417</v>
      </c>
      <c r="AA36" s="444"/>
      <c r="AB36" s="445"/>
      <c r="AC36" s="420"/>
      <c r="AD36" s="345"/>
      <c r="AE36" s="345"/>
      <c r="AF36" s="345"/>
      <c r="AG36" s="345"/>
      <c r="AH36" s="345"/>
      <c r="AI36" s="345"/>
      <c r="AJ36" s="346"/>
      <c r="AK36" s="420"/>
      <c r="AL36" s="345"/>
      <c r="AM36" s="345"/>
      <c r="AN36" s="345"/>
      <c r="AO36" s="345"/>
      <c r="AP36" s="345"/>
      <c r="AQ36" s="345"/>
      <c r="AR36" s="346"/>
      <c r="AS36" s="420"/>
      <c r="AT36" s="345"/>
      <c r="AU36" s="345"/>
      <c r="AV36" s="345"/>
      <c r="AW36" s="345"/>
      <c r="AX36" s="345"/>
      <c r="AY36" s="345"/>
      <c r="AZ36" s="751"/>
      <c r="BA36" s="110"/>
    </row>
    <row r="37" spans="1:53" s="43" customFormat="1" ht="18" customHeight="1" thickBot="1" x14ac:dyDescent="0.3">
      <c r="A37" s="110"/>
      <c r="B37" s="446" t="s">
        <v>57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8"/>
      <c r="Z37" s="426" t="s">
        <v>244</v>
      </c>
      <c r="AA37" s="427"/>
      <c r="AB37" s="428"/>
      <c r="AC37" s="872">
        <f>SUM(AC32:AC36)</f>
        <v>15000</v>
      </c>
      <c r="AD37" s="777"/>
      <c r="AE37" s="777"/>
      <c r="AF37" s="777"/>
      <c r="AG37" s="777"/>
      <c r="AH37" s="777"/>
      <c r="AI37" s="777"/>
      <c r="AJ37" s="777"/>
      <c r="AK37" s="872">
        <f t="shared" ref="AK37" si="4">SUM(AK32:AK36)</f>
        <v>0</v>
      </c>
      <c r="AL37" s="777"/>
      <c r="AM37" s="777"/>
      <c r="AN37" s="777"/>
      <c r="AO37" s="777"/>
      <c r="AP37" s="777"/>
      <c r="AQ37" s="777"/>
      <c r="AR37" s="777"/>
      <c r="AS37" s="872">
        <f t="shared" ref="AS37" si="5">SUM(AS32:AS36)</f>
        <v>0</v>
      </c>
      <c r="AT37" s="777"/>
      <c r="AU37" s="777"/>
      <c r="AV37" s="777"/>
      <c r="AW37" s="777"/>
      <c r="AX37" s="777"/>
      <c r="AY37" s="777"/>
      <c r="AZ37" s="777"/>
      <c r="BA37" s="110"/>
    </row>
    <row r="38" spans="1:53" s="43" customFormat="1" ht="15" customHeight="1" x14ac:dyDescent="0.25">
      <c r="A38" s="110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10"/>
    </row>
    <row r="39" spans="1:53" s="43" customFormat="1" ht="18" customHeight="1" x14ac:dyDescent="0.25">
      <c r="A39" s="110"/>
      <c r="B39" s="771" t="s">
        <v>455</v>
      </c>
      <c r="C39" s="771"/>
      <c r="D39" s="771"/>
      <c r="E39" s="771"/>
      <c r="F39" s="771"/>
      <c r="G39" s="771"/>
      <c r="H39" s="771"/>
      <c r="I39" s="771"/>
      <c r="J39" s="771"/>
      <c r="K39" s="771"/>
      <c r="L39" s="771"/>
      <c r="M39" s="771"/>
      <c r="N39" s="771"/>
      <c r="O39" s="771"/>
      <c r="P39" s="771"/>
      <c r="Q39" s="771"/>
      <c r="R39" s="771"/>
      <c r="S39" s="771"/>
      <c r="T39" s="771"/>
      <c r="U39" s="771"/>
      <c r="V39" s="771"/>
      <c r="W39" s="771"/>
      <c r="X39" s="771"/>
      <c r="Y39" s="771"/>
      <c r="Z39" s="771"/>
      <c r="AA39" s="771"/>
      <c r="AB39" s="771"/>
      <c r="AC39" s="771"/>
      <c r="AD39" s="771"/>
      <c r="AE39" s="771"/>
      <c r="AF39" s="771"/>
      <c r="AG39" s="771"/>
      <c r="AH39" s="771"/>
      <c r="AI39" s="771"/>
      <c r="AJ39" s="771"/>
      <c r="AK39" s="771"/>
      <c r="AL39" s="771"/>
      <c r="AM39" s="771"/>
      <c r="AN39" s="771"/>
      <c r="AO39" s="771"/>
      <c r="AP39" s="771"/>
      <c r="AQ39" s="771"/>
      <c r="AR39" s="771"/>
      <c r="AS39" s="771"/>
      <c r="AT39" s="771"/>
      <c r="AU39" s="771"/>
      <c r="AV39" s="771"/>
      <c r="AW39" s="771"/>
      <c r="AX39" s="771"/>
      <c r="AY39" s="771"/>
      <c r="AZ39" s="771"/>
      <c r="BA39" s="110"/>
    </row>
    <row r="40" spans="1:53" s="43" customFormat="1" ht="8.1" customHeight="1" x14ac:dyDescent="0.25">
      <c r="A40" s="111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</row>
    <row r="41" spans="1:53" s="43" customFormat="1" ht="24.9" customHeight="1" x14ac:dyDescent="0.25">
      <c r="A41" s="110"/>
      <c r="B41" s="341" t="s">
        <v>79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2"/>
      <c r="Z41" s="347" t="s">
        <v>70</v>
      </c>
      <c r="AA41" s="341"/>
      <c r="AB41" s="342"/>
      <c r="AC41" s="352" t="s">
        <v>5</v>
      </c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  <c r="AW41" s="353"/>
      <c r="AX41" s="353"/>
      <c r="AY41" s="353"/>
      <c r="AZ41" s="353"/>
      <c r="BA41" s="110"/>
    </row>
    <row r="42" spans="1:53" s="43" customFormat="1" ht="24.9" customHeight="1" x14ac:dyDescent="0.25">
      <c r="A42" s="110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4"/>
      <c r="Z42" s="348"/>
      <c r="AA42" s="343"/>
      <c r="AB42" s="344"/>
      <c r="AC42" s="347" t="s">
        <v>358</v>
      </c>
      <c r="AD42" s="341"/>
      <c r="AE42" s="341"/>
      <c r="AF42" s="341"/>
      <c r="AG42" s="341"/>
      <c r="AH42" s="341"/>
      <c r="AI42" s="341"/>
      <c r="AJ42" s="342"/>
      <c r="AK42" s="414" t="s">
        <v>8</v>
      </c>
      <c r="AL42" s="414"/>
      <c r="AM42" s="414"/>
      <c r="AN42" s="414"/>
      <c r="AO42" s="414"/>
      <c r="AP42" s="414"/>
      <c r="AQ42" s="414"/>
      <c r="AR42" s="414"/>
      <c r="AS42" s="341" t="s">
        <v>72</v>
      </c>
      <c r="AT42" s="341"/>
      <c r="AU42" s="341"/>
      <c r="AV42" s="341"/>
      <c r="AW42" s="341"/>
      <c r="AX42" s="341"/>
      <c r="AY42" s="341"/>
      <c r="AZ42" s="341"/>
      <c r="BA42" s="110"/>
    </row>
    <row r="43" spans="1:53" s="43" customFormat="1" ht="24.9" customHeight="1" x14ac:dyDescent="0.25">
      <c r="A43" s="110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6"/>
      <c r="Z43" s="420"/>
      <c r="AA43" s="345"/>
      <c r="AB43" s="346"/>
      <c r="AC43" s="420"/>
      <c r="AD43" s="345"/>
      <c r="AE43" s="345"/>
      <c r="AF43" s="345"/>
      <c r="AG43" s="345"/>
      <c r="AH43" s="345"/>
      <c r="AI43" s="345"/>
      <c r="AJ43" s="346"/>
      <c r="AK43" s="414"/>
      <c r="AL43" s="414"/>
      <c r="AM43" s="414"/>
      <c r="AN43" s="414"/>
      <c r="AO43" s="414"/>
      <c r="AP43" s="414"/>
      <c r="AQ43" s="414"/>
      <c r="AR43" s="414"/>
      <c r="AS43" s="345"/>
      <c r="AT43" s="345"/>
      <c r="AU43" s="345"/>
      <c r="AV43" s="345"/>
      <c r="AW43" s="345"/>
      <c r="AX43" s="345"/>
      <c r="AY43" s="345"/>
      <c r="AZ43" s="345"/>
      <c r="BA43" s="110"/>
    </row>
    <row r="44" spans="1:53" s="51" customFormat="1" ht="15" customHeight="1" thickBot="1" x14ac:dyDescent="0.35">
      <c r="A44" s="162"/>
      <c r="B44" s="874">
        <v>1</v>
      </c>
      <c r="C44" s="874"/>
      <c r="D44" s="874"/>
      <c r="E44" s="874"/>
      <c r="F44" s="874"/>
      <c r="G44" s="874"/>
      <c r="H44" s="874"/>
      <c r="I44" s="874"/>
      <c r="J44" s="874"/>
      <c r="K44" s="874"/>
      <c r="L44" s="874"/>
      <c r="M44" s="874"/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4"/>
      <c r="Y44" s="875"/>
      <c r="Z44" s="873" t="s">
        <v>73</v>
      </c>
      <c r="AA44" s="874"/>
      <c r="AB44" s="875"/>
      <c r="AC44" s="873" t="s">
        <v>9</v>
      </c>
      <c r="AD44" s="874"/>
      <c r="AE44" s="874"/>
      <c r="AF44" s="874"/>
      <c r="AG44" s="874"/>
      <c r="AH44" s="874"/>
      <c r="AI44" s="874"/>
      <c r="AJ44" s="875"/>
      <c r="AK44" s="873" t="s">
        <v>10</v>
      </c>
      <c r="AL44" s="874"/>
      <c r="AM44" s="874"/>
      <c r="AN44" s="874"/>
      <c r="AO44" s="874"/>
      <c r="AP44" s="874"/>
      <c r="AQ44" s="874"/>
      <c r="AR44" s="875"/>
      <c r="AS44" s="873" t="s">
        <v>11</v>
      </c>
      <c r="AT44" s="874"/>
      <c r="AU44" s="874"/>
      <c r="AV44" s="874"/>
      <c r="AW44" s="874"/>
      <c r="AX44" s="874"/>
      <c r="AY44" s="874"/>
      <c r="AZ44" s="874"/>
      <c r="BA44" s="164"/>
    </row>
    <row r="45" spans="1:53" s="42" customFormat="1" ht="18" customHeight="1" x14ac:dyDescent="0.3">
      <c r="A45" s="108"/>
      <c r="B45" s="772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N45" s="773"/>
      <c r="O45" s="773"/>
      <c r="P45" s="773"/>
      <c r="Q45" s="773"/>
      <c r="R45" s="773"/>
      <c r="S45" s="773"/>
      <c r="T45" s="773"/>
      <c r="U45" s="773"/>
      <c r="V45" s="773"/>
      <c r="W45" s="773"/>
      <c r="X45" s="773"/>
      <c r="Y45" s="774"/>
      <c r="Z45" s="405" t="s">
        <v>27</v>
      </c>
      <c r="AA45" s="406"/>
      <c r="AB45" s="406"/>
      <c r="AC45" s="756"/>
      <c r="AD45" s="756"/>
      <c r="AE45" s="756"/>
      <c r="AF45" s="756"/>
      <c r="AG45" s="756"/>
      <c r="AH45" s="756"/>
      <c r="AI45" s="756"/>
      <c r="AJ45" s="756"/>
      <c r="AK45" s="756"/>
      <c r="AL45" s="756"/>
      <c r="AM45" s="756"/>
      <c r="AN45" s="756"/>
      <c r="AO45" s="756"/>
      <c r="AP45" s="756"/>
      <c r="AQ45" s="756"/>
      <c r="AR45" s="756"/>
      <c r="AS45" s="756"/>
      <c r="AT45" s="756"/>
      <c r="AU45" s="756"/>
      <c r="AV45" s="756"/>
      <c r="AW45" s="756"/>
      <c r="AX45" s="756"/>
      <c r="AY45" s="756"/>
      <c r="AZ45" s="757"/>
      <c r="BA45" s="108"/>
    </row>
    <row r="46" spans="1:53" s="43" customFormat="1" ht="18" customHeight="1" x14ac:dyDescent="0.25">
      <c r="A46" s="110"/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776"/>
      <c r="O46" s="776"/>
      <c r="P46" s="776"/>
      <c r="Q46" s="776"/>
      <c r="R46" s="776"/>
      <c r="S46" s="776"/>
      <c r="T46" s="776"/>
      <c r="U46" s="776"/>
      <c r="V46" s="776"/>
      <c r="W46" s="776"/>
      <c r="X46" s="776"/>
      <c r="Y46" s="776"/>
      <c r="Z46" s="416" t="s">
        <v>28</v>
      </c>
      <c r="AA46" s="417"/>
      <c r="AB46" s="418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4"/>
      <c r="AX46" s="414"/>
      <c r="AY46" s="414"/>
      <c r="AZ46" s="764"/>
      <c r="BA46" s="110"/>
    </row>
    <row r="47" spans="1:53" s="43" customFormat="1" ht="18" customHeight="1" x14ac:dyDescent="0.25">
      <c r="A47" s="110"/>
      <c r="B47" s="884"/>
      <c r="C47" s="885"/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5"/>
      <c r="P47" s="885"/>
      <c r="Q47" s="885"/>
      <c r="R47" s="885"/>
      <c r="S47" s="885"/>
      <c r="T47" s="885"/>
      <c r="U47" s="885"/>
      <c r="V47" s="885"/>
      <c r="W47" s="885"/>
      <c r="X47" s="885"/>
      <c r="Y47" s="886"/>
      <c r="Z47" s="443" t="s">
        <v>29</v>
      </c>
      <c r="AA47" s="444"/>
      <c r="AB47" s="445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414"/>
      <c r="AR47" s="414"/>
      <c r="AS47" s="414"/>
      <c r="AT47" s="414"/>
      <c r="AU47" s="414"/>
      <c r="AV47" s="414"/>
      <c r="AW47" s="414"/>
      <c r="AX47" s="414"/>
      <c r="AY47" s="414"/>
      <c r="AZ47" s="764"/>
      <c r="BA47" s="110"/>
    </row>
    <row r="48" spans="1:53" s="43" customFormat="1" ht="18" customHeight="1" thickBot="1" x14ac:dyDescent="0.3">
      <c r="A48" s="110"/>
      <c r="B48" s="446" t="s">
        <v>57</v>
      </c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8"/>
      <c r="Z48" s="426" t="s">
        <v>244</v>
      </c>
      <c r="AA48" s="427"/>
      <c r="AB48" s="428"/>
      <c r="AC48" s="777"/>
      <c r="AD48" s="777"/>
      <c r="AE48" s="777"/>
      <c r="AF48" s="777"/>
      <c r="AG48" s="777"/>
      <c r="AH48" s="777"/>
      <c r="AI48" s="777"/>
      <c r="AJ48" s="777"/>
      <c r="AK48" s="777"/>
      <c r="AL48" s="777"/>
      <c r="AM48" s="777"/>
      <c r="AN48" s="777"/>
      <c r="AO48" s="777"/>
      <c r="AP48" s="777"/>
      <c r="AQ48" s="777"/>
      <c r="AR48" s="777"/>
      <c r="AS48" s="777"/>
      <c r="AT48" s="777"/>
      <c r="AU48" s="777"/>
      <c r="AV48" s="777"/>
      <c r="AW48" s="777"/>
      <c r="AX48" s="777"/>
      <c r="AY48" s="777"/>
      <c r="AZ48" s="778"/>
      <c r="BA48" s="110"/>
    </row>
    <row r="50" spans="1:62" s="49" customFormat="1" ht="18" customHeight="1" x14ac:dyDescent="0.25">
      <c r="A50" s="160"/>
      <c r="B50" s="891" t="s">
        <v>270</v>
      </c>
      <c r="C50" s="891"/>
      <c r="D50" s="891"/>
      <c r="E50" s="891"/>
      <c r="F50" s="891"/>
      <c r="G50" s="891"/>
      <c r="H50" s="891"/>
      <c r="I50" s="891"/>
      <c r="J50" s="891"/>
      <c r="K50" s="891"/>
      <c r="L50" s="891"/>
      <c r="M50" s="891"/>
      <c r="N50" s="891"/>
      <c r="O50" s="891"/>
      <c r="P50" s="891"/>
      <c r="Q50" s="891"/>
      <c r="R50" s="891"/>
      <c r="S50" s="891"/>
      <c r="T50" s="891"/>
      <c r="U50" s="891"/>
      <c r="V50" s="891"/>
      <c r="W50" s="891"/>
      <c r="X50" s="891"/>
      <c r="Y50" s="891"/>
      <c r="Z50" s="891"/>
      <c r="AA50" s="891"/>
      <c r="AB50" s="891"/>
      <c r="AC50" s="891"/>
      <c r="AD50" s="891"/>
      <c r="AE50" s="891"/>
      <c r="AF50" s="891"/>
      <c r="AG50" s="891"/>
      <c r="AH50" s="891"/>
      <c r="AI50" s="891"/>
      <c r="AJ50" s="891"/>
      <c r="AK50" s="891"/>
      <c r="AL50" s="891"/>
      <c r="AM50" s="891"/>
      <c r="AN50" s="891"/>
      <c r="AO50" s="891"/>
      <c r="AP50" s="891"/>
      <c r="AQ50" s="891"/>
      <c r="AR50" s="891"/>
      <c r="AS50" s="891"/>
      <c r="AT50" s="891"/>
      <c r="AU50" s="891"/>
      <c r="AV50" s="891"/>
      <c r="AW50" s="891"/>
      <c r="AX50" s="891"/>
      <c r="AY50" s="891"/>
      <c r="AZ50" s="891"/>
      <c r="BA50" s="891"/>
      <c r="BB50" s="891"/>
      <c r="BC50" s="891"/>
      <c r="BD50" s="891"/>
      <c r="BE50" s="891"/>
      <c r="BF50" s="891"/>
    </row>
    <row r="51" spans="1:62" s="43" customFormat="1" ht="18" customHeight="1" x14ac:dyDescent="0.25">
      <c r="A51" s="110"/>
      <c r="B51" s="892" t="s">
        <v>647</v>
      </c>
      <c r="C51" s="892"/>
      <c r="D51" s="892"/>
      <c r="E51" s="892"/>
      <c r="F51" s="892"/>
      <c r="G51" s="892"/>
      <c r="H51" s="892"/>
      <c r="I51" s="892"/>
      <c r="J51" s="892"/>
      <c r="K51" s="892"/>
      <c r="L51" s="892"/>
      <c r="M51" s="892"/>
      <c r="N51" s="892"/>
      <c r="O51" s="892"/>
      <c r="P51" s="892"/>
      <c r="Q51" s="892"/>
      <c r="R51" s="892"/>
      <c r="S51" s="892"/>
      <c r="T51" s="892"/>
      <c r="U51" s="892"/>
      <c r="V51" s="892"/>
      <c r="W51" s="892"/>
      <c r="X51" s="892"/>
      <c r="Y51" s="892"/>
      <c r="Z51" s="892"/>
      <c r="AA51" s="892"/>
      <c r="AB51" s="892"/>
      <c r="AC51" s="892"/>
      <c r="AD51" s="892"/>
      <c r="AE51" s="892"/>
      <c r="AF51" s="892"/>
      <c r="AG51" s="892"/>
      <c r="AH51" s="892"/>
      <c r="AI51" s="892"/>
      <c r="AJ51" s="892"/>
      <c r="AK51" s="892"/>
      <c r="AL51" s="892"/>
      <c r="AM51" s="892"/>
      <c r="AN51" s="892"/>
      <c r="AO51" s="892"/>
      <c r="AP51" s="892"/>
      <c r="AQ51" s="892"/>
      <c r="AR51" s="892"/>
      <c r="AS51" s="892"/>
      <c r="AT51" s="892"/>
      <c r="AU51" s="892"/>
      <c r="AV51" s="892"/>
      <c r="AW51" s="892"/>
      <c r="AX51" s="892"/>
      <c r="AY51" s="892"/>
      <c r="AZ51" s="892"/>
      <c r="BA51" s="892"/>
      <c r="BB51" s="892"/>
      <c r="BC51" s="892"/>
      <c r="BD51" s="892"/>
      <c r="BE51" s="892"/>
      <c r="BF51" s="892"/>
    </row>
    <row r="52" spans="1:62" ht="8.1" customHeight="1" x14ac:dyDescent="0.25"/>
    <row r="53" spans="1:62" s="43" customFormat="1" ht="69.900000000000006" customHeight="1" x14ac:dyDescent="0.25">
      <c r="A53" s="111"/>
      <c r="B53" s="341" t="s">
        <v>99</v>
      </c>
      <c r="C53" s="341"/>
      <c r="D53" s="341"/>
      <c r="E53" s="341"/>
      <c r="F53" s="342"/>
      <c r="G53" s="347" t="s">
        <v>100</v>
      </c>
      <c r="H53" s="341"/>
      <c r="I53" s="341"/>
      <c r="J53" s="341"/>
      <c r="K53" s="341"/>
      <c r="L53" s="342"/>
      <c r="M53" s="347" t="s">
        <v>101</v>
      </c>
      <c r="N53" s="341"/>
      <c r="O53" s="341"/>
      <c r="P53" s="342"/>
      <c r="Q53" s="414" t="s">
        <v>102</v>
      </c>
      <c r="R53" s="414"/>
      <c r="S53" s="414"/>
      <c r="T53" s="414"/>
      <c r="U53" s="414"/>
      <c r="V53" s="414"/>
      <c r="W53" s="341" t="s">
        <v>103</v>
      </c>
      <c r="X53" s="341"/>
      <c r="Y53" s="342"/>
      <c r="Z53" s="347" t="s">
        <v>207</v>
      </c>
      <c r="AA53" s="341"/>
      <c r="AB53" s="342"/>
      <c r="AC53" s="414" t="s">
        <v>206</v>
      </c>
      <c r="AD53" s="414"/>
      <c r="AE53" s="414"/>
      <c r="AF53" s="414" t="s">
        <v>205</v>
      </c>
      <c r="AG53" s="414"/>
      <c r="AH53" s="414"/>
      <c r="AI53" s="341" t="s">
        <v>104</v>
      </c>
      <c r="AJ53" s="341"/>
      <c r="AK53" s="341"/>
      <c r="AL53" s="342"/>
      <c r="AM53" s="347" t="s">
        <v>105</v>
      </c>
      <c r="AN53" s="341"/>
      <c r="AO53" s="342"/>
      <c r="AP53" s="341" t="s">
        <v>98</v>
      </c>
      <c r="AQ53" s="341"/>
      <c r="AR53" s="342"/>
      <c r="AS53" s="347" t="s">
        <v>204</v>
      </c>
      <c r="AT53" s="341"/>
      <c r="AU53" s="341"/>
      <c r="AV53" s="342"/>
      <c r="AW53" s="347" t="s">
        <v>307</v>
      </c>
      <c r="AX53" s="341"/>
      <c r="AY53" s="341"/>
      <c r="AZ53" s="341"/>
      <c r="BA53" s="156"/>
      <c r="BB53" s="47"/>
      <c r="BC53" s="47"/>
      <c r="BD53" s="47"/>
      <c r="BE53" s="47"/>
      <c r="BF53" s="47"/>
      <c r="BG53" s="45"/>
      <c r="BH53" s="45"/>
      <c r="BI53" s="45"/>
      <c r="BJ53" s="45"/>
    </row>
    <row r="54" spans="1:62" s="43" customFormat="1" ht="39.9" customHeight="1" x14ac:dyDescent="0.25">
      <c r="A54" s="111"/>
      <c r="B54" s="345"/>
      <c r="C54" s="345"/>
      <c r="D54" s="345"/>
      <c r="E54" s="345"/>
      <c r="F54" s="346"/>
      <c r="G54" s="420"/>
      <c r="H54" s="345"/>
      <c r="I54" s="345"/>
      <c r="J54" s="345"/>
      <c r="K54" s="345"/>
      <c r="L54" s="346"/>
      <c r="M54" s="420"/>
      <c r="N54" s="345"/>
      <c r="O54" s="345"/>
      <c r="P54" s="346"/>
      <c r="Q54" s="414"/>
      <c r="R54" s="414"/>
      <c r="S54" s="414"/>
      <c r="T54" s="414"/>
      <c r="U54" s="414"/>
      <c r="V54" s="414"/>
      <c r="W54" s="345"/>
      <c r="X54" s="345"/>
      <c r="Y54" s="346"/>
      <c r="Z54" s="420"/>
      <c r="AA54" s="345"/>
      <c r="AB54" s="346"/>
      <c r="AC54" s="414"/>
      <c r="AD54" s="414"/>
      <c r="AE54" s="414"/>
      <c r="AF54" s="414"/>
      <c r="AG54" s="414"/>
      <c r="AH54" s="414"/>
      <c r="AI54" s="345"/>
      <c r="AJ54" s="345"/>
      <c r="AK54" s="345"/>
      <c r="AL54" s="346"/>
      <c r="AM54" s="420"/>
      <c r="AN54" s="345"/>
      <c r="AO54" s="346"/>
      <c r="AP54" s="345"/>
      <c r="AQ54" s="345"/>
      <c r="AR54" s="346"/>
      <c r="AS54" s="420"/>
      <c r="AT54" s="345"/>
      <c r="AU54" s="345"/>
      <c r="AV54" s="346"/>
      <c r="AW54" s="420"/>
      <c r="AX54" s="345"/>
      <c r="AY54" s="345"/>
      <c r="AZ54" s="345"/>
      <c r="BA54" s="156"/>
      <c r="BB54" s="47"/>
      <c r="BC54" s="47"/>
      <c r="BD54" s="47"/>
      <c r="BE54" s="47"/>
      <c r="BF54" s="47"/>
      <c r="BG54" s="45"/>
      <c r="BH54" s="45"/>
      <c r="BI54" s="45"/>
      <c r="BJ54" s="45"/>
    </row>
    <row r="55" spans="1:62" s="51" customFormat="1" thickBot="1" x14ac:dyDescent="0.35">
      <c r="A55" s="164"/>
      <c r="B55" s="888">
        <v>1</v>
      </c>
      <c r="C55" s="888"/>
      <c r="D55" s="888"/>
      <c r="E55" s="888"/>
      <c r="F55" s="889"/>
      <c r="G55" s="890">
        <v>2</v>
      </c>
      <c r="H55" s="888"/>
      <c r="I55" s="888"/>
      <c r="J55" s="888"/>
      <c r="K55" s="888"/>
      <c r="L55" s="888"/>
      <c r="M55" s="890">
        <v>3</v>
      </c>
      <c r="N55" s="888"/>
      <c r="O55" s="888"/>
      <c r="P55" s="889"/>
      <c r="Q55" s="888">
        <v>4</v>
      </c>
      <c r="R55" s="888"/>
      <c r="S55" s="888"/>
      <c r="T55" s="888"/>
      <c r="U55" s="888"/>
      <c r="V55" s="889"/>
      <c r="W55" s="890">
        <v>5</v>
      </c>
      <c r="X55" s="888"/>
      <c r="Y55" s="889"/>
      <c r="Z55" s="890">
        <v>6</v>
      </c>
      <c r="AA55" s="888"/>
      <c r="AB55" s="889"/>
      <c r="AC55" s="890">
        <v>7</v>
      </c>
      <c r="AD55" s="888"/>
      <c r="AE55" s="889"/>
      <c r="AF55" s="890">
        <v>8</v>
      </c>
      <c r="AG55" s="888"/>
      <c r="AH55" s="889"/>
      <c r="AI55" s="890">
        <v>9</v>
      </c>
      <c r="AJ55" s="888"/>
      <c r="AK55" s="888"/>
      <c r="AL55" s="889"/>
      <c r="AM55" s="890">
        <v>10</v>
      </c>
      <c r="AN55" s="888"/>
      <c r="AO55" s="889"/>
      <c r="AP55" s="890">
        <v>11</v>
      </c>
      <c r="AQ55" s="888"/>
      <c r="AR55" s="889"/>
      <c r="AS55" s="890">
        <v>12</v>
      </c>
      <c r="AT55" s="888"/>
      <c r="AU55" s="888"/>
      <c r="AV55" s="889"/>
      <c r="AW55" s="890">
        <v>13</v>
      </c>
      <c r="AX55" s="888"/>
      <c r="AY55" s="888"/>
      <c r="AZ55" s="888"/>
      <c r="BA55" s="164" t="s">
        <v>26</v>
      </c>
      <c r="BB55" s="50"/>
      <c r="BC55" s="50"/>
      <c r="BD55" s="50"/>
      <c r="BE55" s="50"/>
      <c r="BF55" s="50"/>
      <c r="BG55" s="50"/>
      <c r="BH55" s="50"/>
      <c r="BI55" s="50"/>
      <c r="BJ55" s="50"/>
    </row>
    <row r="56" spans="1:62" s="43" customFormat="1" ht="18" customHeight="1" thickBot="1" x14ac:dyDescent="0.3">
      <c r="A56" s="128"/>
      <c r="B56" s="856">
        <v>78626444</v>
      </c>
      <c r="C56" s="848"/>
      <c r="D56" s="848"/>
      <c r="E56" s="848"/>
      <c r="F56" s="853"/>
      <c r="G56" s="817" t="s">
        <v>476</v>
      </c>
      <c r="H56" s="460"/>
      <c r="I56" s="460"/>
      <c r="J56" s="460"/>
      <c r="K56" s="460"/>
      <c r="L56" s="461"/>
      <c r="M56" s="817">
        <v>54000</v>
      </c>
      <c r="N56" s="460"/>
      <c r="O56" s="460"/>
      <c r="P56" s="461"/>
      <c r="Q56" s="817" t="s">
        <v>549</v>
      </c>
      <c r="R56" s="460"/>
      <c r="S56" s="460"/>
      <c r="T56" s="460"/>
      <c r="U56" s="460"/>
      <c r="V56" s="461"/>
      <c r="W56" s="887">
        <v>41892</v>
      </c>
      <c r="X56" s="460"/>
      <c r="Y56" s="461"/>
      <c r="Z56" s="817"/>
      <c r="AA56" s="460"/>
      <c r="AB56" s="461"/>
      <c r="AC56" s="817">
        <v>122.4</v>
      </c>
      <c r="AD56" s="460"/>
      <c r="AE56" s="461"/>
      <c r="AF56" s="817">
        <v>12</v>
      </c>
      <c r="AG56" s="460"/>
      <c r="AH56" s="461"/>
      <c r="AI56" s="835">
        <v>1</v>
      </c>
      <c r="AJ56" s="835"/>
      <c r="AK56" s="835"/>
      <c r="AL56" s="835"/>
      <c r="AM56" s="835">
        <v>1</v>
      </c>
      <c r="AN56" s="835"/>
      <c r="AO56" s="835"/>
      <c r="AP56" s="835">
        <v>42</v>
      </c>
      <c r="AQ56" s="835"/>
      <c r="AR56" s="835"/>
      <c r="AS56" s="835"/>
      <c r="AT56" s="835"/>
      <c r="AU56" s="835"/>
      <c r="AV56" s="835"/>
      <c r="AW56" s="894">
        <f>AC56*AP56*AI56*AM56</f>
        <v>5140.8</v>
      </c>
      <c r="AX56" s="894"/>
      <c r="AY56" s="894"/>
      <c r="AZ56" s="894"/>
      <c r="BA56" s="112"/>
      <c r="BB56" s="44"/>
      <c r="BC56" s="44"/>
      <c r="BD56" s="44"/>
      <c r="BE56" s="44"/>
      <c r="BF56" s="44"/>
      <c r="BG56" s="45"/>
      <c r="BH56" s="45"/>
      <c r="BI56" s="45"/>
      <c r="BJ56" s="45"/>
    </row>
    <row r="57" spans="1:62" s="43" customFormat="1" ht="18" customHeight="1" thickBot="1" x14ac:dyDescent="0.3">
      <c r="A57" s="128"/>
      <c r="B57" s="856">
        <v>78626444</v>
      </c>
      <c r="C57" s="848"/>
      <c r="D57" s="848"/>
      <c r="E57" s="848"/>
      <c r="F57" s="853"/>
      <c r="G57" s="817" t="s">
        <v>476</v>
      </c>
      <c r="H57" s="460"/>
      <c r="I57" s="460"/>
      <c r="J57" s="460"/>
      <c r="K57" s="460"/>
      <c r="L57" s="461"/>
      <c r="M57" s="817">
        <v>54000</v>
      </c>
      <c r="N57" s="460"/>
      <c r="O57" s="460"/>
      <c r="P57" s="461"/>
      <c r="Q57" s="817" t="s">
        <v>550</v>
      </c>
      <c r="R57" s="460"/>
      <c r="S57" s="460"/>
      <c r="T57" s="460"/>
      <c r="U57" s="460"/>
      <c r="V57" s="461"/>
      <c r="W57" s="887">
        <v>40993</v>
      </c>
      <c r="X57" s="460"/>
      <c r="Y57" s="461"/>
      <c r="Z57" s="817"/>
      <c r="AA57" s="460"/>
      <c r="AB57" s="461"/>
      <c r="AC57" s="817">
        <v>124</v>
      </c>
      <c r="AD57" s="460"/>
      <c r="AE57" s="461"/>
      <c r="AF57" s="817">
        <v>12</v>
      </c>
      <c r="AG57" s="460"/>
      <c r="AH57" s="461"/>
      <c r="AI57" s="835">
        <v>1</v>
      </c>
      <c r="AJ57" s="835"/>
      <c r="AK57" s="835"/>
      <c r="AL57" s="835"/>
      <c r="AM57" s="835">
        <v>1</v>
      </c>
      <c r="AN57" s="835"/>
      <c r="AO57" s="835"/>
      <c r="AP57" s="835">
        <v>42</v>
      </c>
      <c r="AQ57" s="835"/>
      <c r="AR57" s="835"/>
      <c r="AS57" s="835"/>
      <c r="AT57" s="835"/>
      <c r="AU57" s="835"/>
      <c r="AV57" s="835"/>
      <c r="AW57" s="894">
        <f t="shared" ref="AW57:AW59" si="6">AC57*AP57*AI57*AM57</f>
        <v>5208</v>
      </c>
      <c r="AX57" s="894"/>
      <c r="AY57" s="894"/>
      <c r="AZ57" s="894"/>
      <c r="BA57" s="112"/>
      <c r="BB57" s="44"/>
      <c r="BC57" s="44"/>
      <c r="BD57" s="44"/>
      <c r="BE57" s="44"/>
      <c r="BF57" s="44"/>
      <c r="BG57" s="45"/>
      <c r="BH57" s="45"/>
      <c r="BI57" s="45"/>
      <c r="BJ57" s="45"/>
    </row>
    <row r="58" spans="1:62" s="43" customFormat="1" ht="18" customHeight="1" thickBot="1" x14ac:dyDescent="0.3">
      <c r="A58" s="128"/>
      <c r="B58" s="856">
        <v>78626444</v>
      </c>
      <c r="C58" s="848"/>
      <c r="D58" s="848"/>
      <c r="E58" s="848"/>
      <c r="F58" s="853"/>
      <c r="G58" s="817" t="s">
        <v>476</v>
      </c>
      <c r="H58" s="460"/>
      <c r="I58" s="460"/>
      <c r="J58" s="460"/>
      <c r="K58" s="460"/>
      <c r="L58" s="461"/>
      <c r="M58" s="817">
        <v>54000</v>
      </c>
      <c r="N58" s="460"/>
      <c r="O58" s="460"/>
      <c r="P58" s="461"/>
      <c r="Q58" s="817" t="s">
        <v>551</v>
      </c>
      <c r="R58" s="460"/>
      <c r="S58" s="460"/>
      <c r="T58" s="460"/>
      <c r="U58" s="460"/>
      <c r="V58" s="461"/>
      <c r="W58" s="887">
        <v>44238</v>
      </c>
      <c r="X58" s="460"/>
      <c r="Y58" s="461"/>
      <c r="Z58" s="817"/>
      <c r="AA58" s="460"/>
      <c r="AB58" s="461"/>
      <c r="AC58" s="817">
        <v>122.4</v>
      </c>
      <c r="AD58" s="460"/>
      <c r="AE58" s="461"/>
      <c r="AF58" s="817">
        <v>11</v>
      </c>
      <c r="AG58" s="460"/>
      <c r="AH58" s="461"/>
      <c r="AI58" s="908">
        <v>0.91666666666600005</v>
      </c>
      <c r="AJ58" s="908"/>
      <c r="AK58" s="908"/>
      <c r="AL58" s="908"/>
      <c r="AM58" s="835">
        <v>1</v>
      </c>
      <c r="AN58" s="835"/>
      <c r="AO58" s="835"/>
      <c r="AP58" s="835">
        <v>42</v>
      </c>
      <c r="AQ58" s="835"/>
      <c r="AR58" s="835"/>
      <c r="AS58" s="835"/>
      <c r="AT58" s="835"/>
      <c r="AU58" s="835"/>
      <c r="AV58" s="835"/>
      <c r="AW58" s="894">
        <f t="shared" si="6"/>
        <v>4712.3999999965736</v>
      </c>
      <c r="AX58" s="894"/>
      <c r="AY58" s="894"/>
      <c r="AZ58" s="894"/>
      <c r="BA58" s="112"/>
      <c r="BB58" s="44"/>
      <c r="BC58" s="44"/>
      <c r="BD58" s="44"/>
      <c r="BE58" s="44"/>
      <c r="BF58" s="44"/>
      <c r="BG58" s="45"/>
      <c r="BH58" s="45"/>
      <c r="BI58" s="45"/>
      <c r="BJ58" s="45"/>
    </row>
    <row r="59" spans="1:62" s="43" customFormat="1" ht="18" customHeight="1" thickBot="1" x14ac:dyDescent="0.3">
      <c r="A59" s="128"/>
      <c r="B59" s="856"/>
      <c r="C59" s="848"/>
      <c r="D59" s="848"/>
      <c r="E59" s="848"/>
      <c r="F59" s="853"/>
      <c r="G59" s="817"/>
      <c r="H59" s="460"/>
      <c r="I59" s="460"/>
      <c r="J59" s="460"/>
      <c r="K59" s="460"/>
      <c r="L59" s="461"/>
      <c r="M59" s="817"/>
      <c r="N59" s="460"/>
      <c r="O59" s="460"/>
      <c r="P59" s="461"/>
      <c r="Q59" s="817"/>
      <c r="R59" s="460"/>
      <c r="S59" s="460"/>
      <c r="T59" s="460"/>
      <c r="U59" s="460"/>
      <c r="V59" s="461"/>
      <c r="W59" s="887"/>
      <c r="X59" s="460"/>
      <c r="Y59" s="461"/>
      <c r="Z59" s="817"/>
      <c r="AA59" s="460"/>
      <c r="AB59" s="461"/>
      <c r="AC59" s="817"/>
      <c r="AD59" s="460"/>
      <c r="AE59" s="461"/>
      <c r="AF59" s="817"/>
      <c r="AG59" s="460"/>
      <c r="AH59" s="461"/>
      <c r="AI59" s="835"/>
      <c r="AJ59" s="835"/>
      <c r="AK59" s="835"/>
      <c r="AL59" s="835"/>
      <c r="AM59" s="835"/>
      <c r="AN59" s="835"/>
      <c r="AO59" s="835"/>
      <c r="AP59" s="835"/>
      <c r="AQ59" s="835"/>
      <c r="AR59" s="835"/>
      <c r="AS59" s="835"/>
      <c r="AT59" s="835"/>
      <c r="AU59" s="835"/>
      <c r="AV59" s="835"/>
      <c r="AW59" s="894">
        <f t="shared" si="6"/>
        <v>0</v>
      </c>
      <c r="AX59" s="894"/>
      <c r="AY59" s="894"/>
      <c r="AZ59" s="894"/>
      <c r="BA59" s="112"/>
      <c r="BB59" s="44"/>
      <c r="BC59" s="44"/>
      <c r="BD59" s="44"/>
      <c r="BE59" s="44"/>
      <c r="BF59" s="44"/>
      <c r="BG59" s="45"/>
      <c r="BH59" s="45"/>
      <c r="BI59" s="45"/>
      <c r="BJ59" s="45"/>
    </row>
    <row r="60" spans="1:62" s="43" customFormat="1" ht="18" customHeight="1" thickBot="1" x14ac:dyDescent="0.3">
      <c r="A60" s="111"/>
      <c r="B60" s="842" t="s">
        <v>75</v>
      </c>
      <c r="C60" s="842"/>
      <c r="D60" s="842"/>
      <c r="E60" s="842"/>
      <c r="F60" s="843"/>
      <c r="G60" s="472" t="s">
        <v>30</v>
      </c>
      <c r="H60" s="797"/>
      <c r="I60" s="797"/>
      <c r="J60" s="797"/>
      <c r="K60" s="797"/>
      <c r="L60" s="797"/>
      <c r="M60" s="796" t="s">
        <v>30</v>
      </c>
      <c r="N60" s="797"/>
      <c r="O60" s="797"/>
      <c r="P60" s="473"/>
      <c r="Q60" s="797" t="s">
        <v>30</v>
      </c>
      <c r="R60" s="797"/>
      <c r="S60" s="797"/>
      <c r="T60" s="797"/>
      <c r="U60" s="797"/>
      <c r="V60" s="473"/>
      <c r="W60" s="796" t="s">
        <v>30</v>
      </c>
      <c r="X60" s="797"/>
      <c r="Y60" s="473"/>
      <c r="Z60" s="796" t="s">
        <v>30</v>
      </c>
      <c r="AA60" s="797"/>
      <c r="AB60" s="473"/>
      <c r="AC60" s="796" t="s">
        <v>30</v>
      </c>
      <c r="AD60" s="797"/>
      <c r="AE60" s="473"/>
      <c r="AF60" s="796" t="s">
        <v>30</v>
      </c>
      <c r="AG60" s="797"/>
      <c r="AH60" s="473"/>
      <c r="AI60" s="796" t="s">
        <v>30</v>
      </c>
      <c r="AJ60" s="797"/>
      <c r="AK60" s="797"/>
      <c r="AL60" s="473"/>
      <c r="AM60" s="796" t="s">
        <v>30</v>
      </c>
      <c r="AN60" s="797"/>
      <c r="AO60" s="473"/>
      <c r="AP60" s="796" t="s">
        <v>30</v>
      </c>
      <c r="AQ60" s="797"/>
      <c r="AR60" s="473"/>
      <c r="AS60" s="796" t="s">
        <v>30</v>
      </c>
      <c r="AT60" s="797"/>
      <c r="AU60" s="797"/>
      <c r="AV60" s="473"/>
      <c r="AW60" s="893">
        <v>15000</v>
      </c>
      <c r="AX60" s="785"/>
      <c r="AY60" s="785"/>
      <c r="AZ60" s="798"/>
      <c r="BA60" s="112"/>
      <c r="BB60" s="44"/>
      <c r="BC60" s="44"/>
      <c r="BD60" s="44"/>
      <c r="BE60" s="44"/>
      <c r="BF60" s="44"/>
      <c r="BG60" s="45"/>
      <c r="BH60" s="45"/>
      <c r="BI60" s="45"/>
      <c r="BJ60" s="45"/>
    </row>
    <row r="62" spans="1:62" s="43" customFormat="1" ht="26.25" customHeight="1" x14ac:dyDescent="0.25">
      <c r="A62" s="111"/>
      <c r="B62" s="341" t="s">
        <v>99</v>
      </c>
      <c r="C62" s="341"/>
      <c r="D62" s="341"/>
      <c r="E62" s="341"/>
      <c r="F62" s="342"/>
      <c r="G62" s="347" t="s">
        <v>106</v>
      </c>
      <c r="H62" s="341"/>
      <c r="I62" s="341"/>
      <c r="J62" s="342"/>
      <c r="K62" s="414" t="s">
        <v>107</v>
      </c>
      <c r="L62" s="414"/>
      <c r="M62" s="414"/>
      <c r="N62" s="414"/>
      <c r="O62" s="414" t="s">
        <v>92</v>
      </c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414"/>
      <c r="AI62" s="414"/>
      <c r="AJ62" s="414"/>
      <c r="AK62" s="414"/>
      <c r="AL62" s="414"/>
      <c r="AM62" s="414"/>
      <c r="AN62" s="414"/>
      <c r="AO62" s="414"/>
      <c r="AP62" s="414" t="s">
        <v>108</v>
      </c>
      <c r="AQ62" s="414"/>
      <c r="AR62" s="414"/>
      <c r="AS62" s="414"/>
      <c r="AT62" s="414"/>
      <c r="AU62" s="414"/>
      <c r="AV62" s="414"/>
      <c r="AW62" s="347" t="s">
        <v>308</v>
      </c>
      <c r="AX62" s="341"/>
      <c r="AY62" s="341"/>
      <c r="AZ62" s="341"/>
      <c r="BA62" s="156"/>
      <c r="BB62" s="47"/>
      <c r="BC62" s="47"/>
      <c r="BD62" s="47"/>
      <c r="BE62" s="47"/>
      <c r="BF62" s="47"/>
      <c r="BG62" s="45"/>
      <c r="BH62" s="45"/>
      <c r="BI62" s="45"/>
      <c r="BJ62" s="45"/>
    </row>
    <row r="63" spans="1:62" s="43" customFormat="1" ht="36.75" customHeight="1" x14ac:dyDescent="0.25">
      <c r="A63" s="111"/>
      <c r="B63" s="343"/>
      <c r="C63" s="343"/>
      <c r="D63" s="343"/>
      <c r="E63" s="343"/>
      <c r="F63" s="344"/>
      <c r="G63" s="348"/>
      <c r="H63" s="343"/>
      <c r="I63" s="343"/>
      <c r="J63" s="344"/>
      <c r="K63" s="414"/>
      <c r="L63" s="414"/>
      <c r="M63" s="414"/>
      <c r="N63" s="414"/>
      <c r="O63" s="414" t="s">
        <v>109</v>
      </c>
      <c r="P63" s="414"/>
      <c r="Q63" s="414"/>
      <c r="R63" s="414"/>
      <c r="S63" s="414"/>
      <c r="T63" s="414"/>
      <c r="U63" s="414"/>
      <c r="V63" s="414" t="s">
        <v>208</v>
      </c>
      <c r="W63" s="414"/>
      <c r="X63" s="414"/>
      <c r="Y63" s="414"/>
      <c r="Z63" s="414"/>
      <c r="AA63" s="414"/>
      <c r="AB63" s="414"/>
      <c r="AC63" s="414"/>
      <c r="AD63" s="414"/>
      <c r="AE63" s="414"/>
      <c r="AF63" s="414"/>
      <c r="AG63" s="414"/>
      <c r="AH63" s="414"/>
      <c r="AI63" s="414" t="s">
        <v>209</v>
      </c>
      <c r="AJ63" s="414"/>
      <c r="AK63" s="414"/>
      <c r="AL63" s="414"/>
      <c r="AM63" s="414"/>
      <c r="AN63" s="414"/>
      <c r="AO63" s="414"/>
      <c r="AP63" s="414"/>
      <c r="AQ63" s="414"/>
      <c r="AR63" s="414"/>
      <c r="AS63" s="414"/>
      <c r="AT63" s="414"/>
      <c r="AU63" s="414"/>
      <c r="AV63" s="414"/>
      <c r="AW63" s="348"/>
      <c r="AX63" s="343"/>
      <c r="AY63" s="343"/>
      <c r="AZ63" s="343"/>
      <c r="BA63" s="156"/>
      <c r="BB63" s="47"/>
      <c r="BC63" s="47"/>
      <c r="BD63" s="47"/>
      <c r="BE63" s="47"/>
      <c r="BF63" s="47"/>
      <c r="BG63" s="45"/>
      <c r="BH63" s="45"/>
      <c r="BI63" s="45"/>
      <c r="BJ63" s="45"/>
    </row>
    <row r="64" spans="1:62" s="43" customFormat="1" ht="50.1" customHeight="1" x14ac:dyDescent="0.25">
      <c r="A64" s="111"/>
      <c r="B64" s="345"/>
      <c r="C64" s="345"/>
      <c r="D64" s="345"/>
      <c r="E64" s="345"/>
      <c r="F64" s="346"/>
      <c r="G64" s="420"/>
      <c r="H64" s="345"/>
      <c r="I64" s="345"/>
      <c r="J64" s="346"/>
      <c r="K64" s="414"/>
      <c r="L64" s="414"/>
      <c r="M64" s="414"/>
      <c r="N64" s="414"/>
      <c r="O64" s="352" t="s">
        <v>299</v>
      </c>
      <c r="P64" s="353"/>
      <c r="Q64" s="413"/>
      <c r="R64" s="414" t="s">
        <v>292</v>
      </c>
      <c r="S64" s="414"/>
      <c r="T64" s="414"/>
      <c r="U64" s="414"/>
      <c r="V64" s="352" t="s">
        <v>299</v>
      </c>
      <c r="W64" s="353"/>
      <c r="X64" s="413"/>
      <c r="Y64" s="414" t="s">
        <v>110</v>
      </c>
      <c r="Z64" s="414"/>
      <c r="AA64" s="414"/>
      <c r="AB64" s="414"/>
      <c r="AC64" s="414"/>
      <c r="AD64" s="414"/>
      <c r="AE64" s="414" t="s">
        <v>292</v>
      </c>
      <c r="AF64" s="414"/>
      <c r="AG64" s="414"/>
      <c r="AH64" s="414"/>
      <c r="AI64" s="352" t="s">
        <v>299</v>
      </c>
      <c r="AJ64" s="353"/>
      <c r="AK64" s="413"/>
      <c r="AL64" s="414" t="s">
        <v>292</v>
      </c>
      <c r="AM64" s="414"/>
      <c r="AN64" s="414"/>
      <c r="AO64" s="414"/>
      <c r="AP64" s="352" t="s">
        <v>299</v>
      </c>
      <c r="AQ64" s="353"/>
      <c r="AR64" s="413"/>
      <c r="AS64" s="352" t="s">
        <v>292</v>
      </c>
      <c r="AT64" s="353"/>
      <c r="AU64" s="353"/>
      <c r="AV64" s="413"/>
      <c r="AW64" s="420"/>
      <c r="AX64" s="345"/>
      <c r="AY64" s="345"/>
      <c r="AZ64" s="345"/>
      <c r="BA64" s="156"/>
      <c r="BB64" s="47"/>
      <c r="BC64" s="47"/>
      <c r="BD64" s="47"/>
      <c r="BE64" s="47"/>
      <c r="BF64" s="47"/>
      <c r="BG64" s="45"/>
      <c r="BH64" s="45"/>
      <c r="BI64" s="45"/>
      <c r="BJ64" s="45"/>
    </row>
    <row r="65" spans="1:62" s="51" customFormat="1" thickBot="1" x14ac:dyDescent="0.35">
      <c r="A65" s="166"/>
      <c r="B65" s="888">
        <v>1</v>
      </c>
      <c r="C65" s="888"/>
      <c r="D65" s="888"/>
      <c r="E65" s="888"/>
      <c r="F65" s="889"/>
      <c r="G65" s="895">
        <v>14</v>
      </c>
      <c r="H65" s="895"/>
      <c r="I65" s="895"/>
      <c r="J65" s="895"/>
      <c r="K65" s="895">
        <v>15</v>
      </c>
      <c r="L65" s="895"/>
      <c r="M65" s="895"/>
      <c r="N65" s="895"/>
      <c r="O65" s="895">
        <v>16</v>
      </c>
      <c r="P65" s="895"/>
      <c r="Q65" s="895"/>
      <c r="R65" s="895">
        <v>17</v>
      </c>
      <c r="S65" s="895"/>
      <c r="T65" s="895"/>
      <c r="U65" s="895"/>
      <c r="V65" s="895">
        <v>18</v>
      </c>
      <c r="W65" s="895"/>
      <c r="X65" s="895"/>
      <c r="Y65" s="895">
        <v>19</v>
      </c>
      <c r="Z65" s="895"/>
      <c r="AA65" s="895"/>
      <c r="AB65" s="895"/>
      <c r="AC65" s="895"/>
      <c r="AD65" s="895"/>
      <c r="AE65" s="895">
        <v>20</v>
      </c>
      <c r="AF65" s="895"/>
      <c r="AG65" s="895"/>
      <c r="AH65" s="895"/>
      <c r="AI65" s="895">
        <v>21</v>
      </c>
      <c r="AJ65" s="895"/>
      <c r="AK65" s="895"/>
      <c r="AL65" s="895">
        <v>22</v>
      </c>
      <c r="AM65" s="895"/>
      <c r="AN65" s="895"/>
      <c r="AO65" s="895"/>
      <c r="AP65" s="895">
        <v>23</v>
      </c>
      <c r="AQ65" s="895"/>
      <c r="AR65" s="895"/>
      <c r="AS65" s="890">
        <v>24</v>
      </c>
      <c r="AT65" s="888"/>
      <c r="AU65" s="888"/>
      <c r="AV65" s="889"/>
      <c r="AW65" s="890">
        <v>25</v>
      </c>
      <c r="AX65" s="888"/>
      <c r="AY65" s="888"/>
      <c r="AZ65" s="888"/>
      <c r="BA65" s="164" t="s">
        <v>26</v>
      </c>
      <c r="BB65" s="50"/>
      <c r="BC65" s="50"/>
      <c r="BD65" s="50"/>
      <c r="BE65" s="50"/>
      <c r="BF65" s="50"/>
      <c r="BG65" s="50"/>
      <c r="BH65" s="50"/>
      <c r="BI65" s="50"/>
      <c r="BJ65" s="50"/>
    </row>
    <row r="66" spans="1:62" s="43" customFormat="1" ht="18" customHeight="1" x14ac:dyDescent="0.25">
      <c r="A66" s="167"/>
      <c r="B66" s="848"/>
      <c r="C66" s="848"/>
      <c r="D66" s="848"/>
      <c r="E66" s="848"/>
      <c r="F66" s="848"/>
      <c r="G66" s="834"/>
      <c r="H66" s="834"/>
      <c r="I66" s="834"/>
      <c r="J66" s="834"/>
      <c r="K66" s="834"/>
      <c r="L66" s="834"/>
      <c r="M66" s="834"/>
      <c r="N66" s="834"/>
      <c r="O66" s="834"/>
      <c r="P66" s="834"/>
      <c r="Q66" s="834"/>
      <c r="R66" s="834"/>
      <c r="S66" s="834"/>
      <c r="T66" s="834"/>
      <c r="U66" s="834"/>
      <c r="V66" s="834"/>
      <c r="W66" s="834"/>
      <c r="X66" s="834"/>
      <c r="Y66" s="834"/>
      <c r="Z66" s="834"/>
      <c r="AA66" s="834"/>
      <c r="AB66" s="834"/>
      <c r="AC66" s="834"/>
      <c r="AD66" s="834"/>
      <c r="AE66" s="834"/>
      <c r="AF66" s="834"/>
      <c r="AG66" s="834"/>
      <c r="AH66" s="834"/>
      <c r="AI66" s="834"/>
      <c r="AJ66" s="834"/>
      <c r="AK66" s="834"/>
      <c r="AL66" s="834"/>
      <c r="AM66" s="834"/>
      <c r="AN66" s="834"/>
      <c r="AO66" s="834"/>
      <c r="AP66" s="834"/>
      <c r="AQ66" s="834"/>
      <c r="AR66" s="834"/>
      <c r="AS66" s="834"/>
      <c r="AT66" s="834"/>
      <c r="AU66" s="834"/>
      <c r="AV66" s="834"/>
      <c r="AW66" s="896"/>
      <c r="AX66" s="896"/>
      <c r="AY66" s="896"/>
      <c r="AZ66" s="897"/>
      <c r="BA66" s="112"/>
      <c r="BB66" s="44"/>
      <c r="BC66" s="44"/>
      <c r="BD66" s="44"/>
      <c r="BE66" s="44"/>
      <c r="BF66" s="44"/>
      <c r="BG66" s="45"/>
      <c r="BH66" s="45"/>
      <c r="BI66" s="45"/>
      <c r="BJ66" s="45"/>
    </row>
    <row r="67" spans="1:62" s="43" customFormat="1" ht="18" customHeight="1" x14ac:dyDescent="0.25">
      <c r="A67" s="167"/>
      <c r="B67" s="460"/>
      <c r="C67" s="460"/>
      <c r="D67" s="460"/>
      <c r="E67" s="460"/>
      <c r="F67" s="460"/>
      <c r="G67" s="835"/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5"/>
      <c r="T67" s="835"/>
      <c r="U67" s="835"/>
      <c r="V67" s="835"/>
      <c r="W67" s="835"/>
      <c r="X67" s="835"/>
      <c r="Y67" s="835"/>
      <c r="Z67" s="835"/>
      <c r="AA67" s="835"/>
      <c r="AB67" s="835"/>
      <c r="AC67" s="835"/>
      <c r="AD67" s="835"/>
      <c r="AE67" s="835"/>
      <c r="AF67" s="835"/>
      <c r="AG67" s="835"/>
      <c r="AH67" s="835"/>
      <c r="AI67" s="835"/>
      <c r="AJ67" s="835"/>
      <c r="AK67" s="835"/>
      <c r="AL67" s="835"/>
      <c r="AM67" s="835"/>
      <c r="AN67" s="835"/>
      <c r="AO67" s="835"/>
      <c r="AP67" s="835"/>
      <c r="AQ67" s="835"/>
      <c r="AR67" s="835"/>
      <c r="AS67" s="835"/>
      <c r="AT67" s="835"/>
      <c r="AU67" s="835"/>
      <c r="AV67" s="835"/>
      <c r="AW67" s="835"/>
      <c r="AX67" s="835"/>
      <c r="AY67" s="835"/>
      <c r="AZ67" s="898"/>
      <c r="BA67" s="112"/>
      <c r="BB67" s="44"/>
      <c r="BC67" s="44"/>
      <c r="BD67" s="44"/>
      <c r="BE67" s="44"/>
      <c r="BF67" s="44"/>
      <c r="BG67" s="45"/>
      <c r="BH67" s="45"/>
      <c r="BI67" s="45"/>
      <c r="BJ67" s="45"/>
    </row>
    <row r="68" spans="1:62" s="43" customFormat="1" ht="18" customHeight="1" thickBot="1" x14ac:dyDescent="0.3">
      <c r="A68" s="167"/>
      <c r="B68" s="785"/>
      <c r="C68" s="785"/>
      <c r="D68" s="785"/>
      <c r="E68" s="785"/>
      <c r="F68" s="785"/>
      <c r="G68" s="835"/>
      <c r="H68" s="835"/>
      <c r="I68" s="835"/>
      <c r="J68" s="835"/>
      <c r="K68" s="835"/>
      <c r="L68" s="835"/>
      <c r="M68" s="835"/>
      <c r="N68" s="835"/>
      <c r="O68" s="835"/>
      <c r="P68" s="835"/>
      <c r="Q68" s="835"/>
      <c r="R68" s="835"/>
      <c r="S68" s="835"/>
      <c r="T68" s="835"/>
      <c r="U68" s="835"/>
      <c r="V68" s="835"/>
      <c r="W68" s="835"/>
      <c r="X68" s="835"/>
      <c r="Y68" s="835"/>
      <c r="Z68" s="835"/>
      <c r="AA68" s="835"/>
      <c r="AB68" s="835"/>
      <c r="AC68" s="835"/>
      <c r="AD68" s="835"/>
      <c r="AE68" s="835"/>
      <c r="AF68" s="835"/>
      <c r="AG68" s="835"/>
      <c r="AH68" s="835"/>
      <c r="AI68" s="835"/>
      <c r="AJ68" s="835"/>
      <c r="AK68" s="835"/>
      <c r="AL68" s="835"/>
      <c r="AM68" s="835"/>
      <c r="AN68" s="835"/>
      <c r="AO68" s="835"/>
      <c r="AP68" s="835"/>
      <c r="AQ68" s="835"/>
      <c r="AR68" s="835"/>
      <c r="AS68" s="835" t="s">
        <v>26</v>
      </c>
      <c r="AT68" s="835"/>
      <c r="AU68" s="835"/>
      <c r="AV68" s="835"/>
      <c r="AW68" s="835"/>
      <c r="AX68" s="835"/>
      <c r="AY68" s="835"/>
      <c r="AZ68" s="898"/>
      <c r="BA68" s="112"/>
      <c r="BB68" s="44"/>
      <c r="BC68" s="44"/>
      <c r="BD68" s="44"/>
      <c r="BE68" s="44"/>
      <c r="BF68" s="44"/>
      <c r="BG68" s="45"/>
      <c r="BH68" s="45"/>
      <c r="BI68" s="45"/>
      <c r="BJ68" s="45"/>
    </row>
    <row r="69" spans="1:62" s="43" customFormat="1" ht="18" customHeight="1" thickBot="1" x14ac:dyDescent="0.3">
      <c r="A69" s="111"/>
      <c r="B69" s="842" t="s">
        <v>75</v>
      </c>
      <c r="C69" s="842"/>
      <c r="D69" s="842"/>
      <c r="E69" s="842"/>
      <c r="F69" s="843"/>
      <c r="G69" s="473" t="s">
        <v>30</v>
      </c>
      <c r="H69" s="840"/>
      <c r="I69" s="840"/>
      <c r="J69" s="840"/>
      <c r="K69" s="840" t="s">
        <v>30</v>
      </c>
      <c r="L69" s="840"/>
      <c r="M69" s="840"/>
      <c r="N69" s="840"/>
      <c r="O69" s="840" t="s">
        <v>30</v>
      </c>
      <c r="P69" s="840"/>
      <c r="Q69" s="840"/>
      <c r="R69" s="833"/>
      <c r="S69" s="833"/>
      <c r="T69" s="833"/>
      <c r="U69" s="833"/>
      <c r="V69" s="840" t="s">
        <v>30</v>
      </c>
      <c r="W69" s="840"/>
      <c r="X69" s="840"/>
      <c r="Y69" s="840" t="s">
        <v>30</v>
      </c>
      <c r="Z69" s="840"/>
      <c r="AA69" s="840"/>
      <c r="AB69" s="840"/>
      <c r="AC69" s="840"/>
      <c r="AD69" s="840"/>
      <c r="AE69" s="833"/>
      <c r="AF69" s="833"/>
      <c r="AG69" s="833"/>
      <c r="AH69" s="833"/>
      <c r="AI69" s="840" t="s">
        <v>30</v>
      </c>
      <c r="AJ69" s="840"/>
      <c r="AK69" s="840"/>
      <c r="AL69" s="833"/>
      <c r="AM69" s="833"/>
      <c r="AN69" s="833"/>
      <c r="AO69" s="833"/>
      <c r="AP69" s="840" t="s">
        <v>30</v>
      </c>
      <c r="AQ69" s="840"/>
      <c r="AR69" s="840"/>
      <c r="AS69" s="783"/>
      <c r="AT69" s="785"/>
      <c r="AU69" s="785"/>
      <c r="AV69" s="784"/>
      <c r="AW69" s="783"/>
      <c r="AX69" s="785"/>
      <c r="AY69" s="785"/>
      <c r="AZ69" s="798"/>
      <c r="BA69" s="112"/>
      <c r="BB69" s="44"/>
      <c r="BC69" s="44"/>
      <c r="BD69" s="44"/>
      <c r="BE69" s="44"/>
      <c r="BF69" s="44"/>
      <c r="BG69" s="45"/>
      <c r="BH69" s="45"/>
      <c r="BI69" s="45"/>
      <c r="BJ69" s="45"/>
    </row>
    <row r="71" spans="1:62" s="43" customFormat="1" ht="18" customHeight="1" x14ac:dyDescent="0.25">
      <c r="A71" s="110"/>
      <c r="B71" s="892" t="s">
        <v>648</v>
      </c>
      <c r="C71" s="892"/>
      <c r="D71" s="892"/>
      <c r="E71" s="892"/>
      <c r="F71" s="892"/>
      <c r="G71" s="892"/>
      <c r="H71" s="892"/>
      <c r="I71" s="892"/>
      <c r="J71" s="892"/>
      <c r="K71" s="892"/>
      <c r="L71" s="892"/>
      <c r="M71" s="892"/>
      <c r="N71" s="892"/>
      <c r="O71" s="892"/>
      <c r="P71" s="892"/>
      <c r="Q71" s="892"/>
      <c r="R71" s="892"/>
      <c r="S71" s="892"/>
      <c r="T71" s="892"/>
      <c r="U71" s="892"/>
      <c r="V71" s="892"/>
      <c r="W71" s="892"/>
      <c r="X71" s="892"/>
      <c r="Y71" s="892"/>
      <c r="Z71" s="892"/>
      <c r="AA71" s="892"/>
      <c r="AB71" s="892"/>
      <c r="AC71" s="892"/>
      <c r="AD71" s="892"/>
      <c r="AE71" s="892"/>
      <c r="AF71" s="892"/>
      <c r="AG71" s="892"/>
      <c r="AH71" s="892"/>
      <c r="AI71" s="892"/>
      <c r="AJ71" s="892"/>
      <c r="AK71" s="892"/>
      <c r="AL71" s="892"/>
      <c r="AM71" s="892"/>
      <c r="AN71" s="892"/>
      <c r="AO71" s="892"/>
      <c r="AP71" s="892"/>
      <c r="AQ71" s="892"/>
      <c r="AR71" s="892"/>
      <c r="AS71" s="892"/>
      <c r="AT71" s="892"/>
      <c r="AU71" s="892"/>
      <c r="AV71" s="892"/>
      <c r="AW71" s="892"/>
      <c r="AX71" s="892"/>
      <c r="AY71" s="892"/>
      <c r="AZ71" s="892"/>
      <c r="BA71" s="892"/>
      <c r="BB71" s="892"/>
      <c r="BC71" s="892"/>
      <c r="BD71" s="892"/>
      <c r="BE71" s="892"/>
      <c r="BF71" s="892"/>
    </row>
    <row r="72" spans="1:62" ht="8.1" customHeight="1" x14ac:dyDescent="0.25"/>
    <row r="73" spans="1:62" s="43" customFormat="1" ht="69.900000000000006" customHeight="1" x14ac:dyDescent="0.25">
      <c r="A73" s="111"/>
      <c r="B73" s="341" t="s">
        <v>99</v>
      </c>
      <c r="C73" s="341"/>
      <c r="D73" s="341"/>
      <c r="E73" s="341"/>
      <c r="F73" s="342"/>
      <c r="G73" s="347" t="s">
        <v>100</v>
      </c>
      <c r="H73" s="341"/>
      <c r="I73" s="341"/>
      <c r="J73" s="341"/>
      <c r="K73" s="341"/>
      <c r="L73" s="342"/>
      <c r="M73" s="347" t="s">
        <v>101</v>
      </c>
      <c r="N73" s="341"/>
      <c r="O73" s="341"/>
      <c r="P73" s="342"/>
      <c r="Q73" s="414" t="s">
        <v>102</v>
      </c>
      <c r="R73" s="414"/>
      <c r="S73" s="414"/>
      <c r="T73" s="414"/>
      <c r="U73" s="414"/>
      <c r="V73" s="414"/>
      <c r="W73" s="341" t="s">
        <v>103</v>
      </c>
      <c r="X73" s="341"/>
      <c r="Y73" s="342"/>
      <c r="Z73" s="347" t="s">
        <v>207</v>
      </c>
      <c r="AA73" s="341"/>
      <c r="AB73" s="342"/>
      <c r="AC73" s="414" t="s">
        <v>206</v>
      </c>
      <c r="AD73" s="414"/>
      <c r="AE73" s="414"/>
      <c r="AF73" s="414" t="s">
        <v>205</v>
      </c>
      <c r="AG73" s="414"/>
      <c r="AH73" s="414"/>
      <c r="AI73" s="341" t="s">
        <v>104</v>
      </c>
      <c r="AJ73" s="341"/>
      <c r="AK73" s="341"/>
      <c r="AL73" s="342"/>
      <c r="AM73" s="347" t="s">
        <v>105</v>
      </c>
      <c r="AN73" s="341"/>
      <c r="AO73" s="342"/>
      <c r="AP73" s="341" t="s">
        <v>98</v>
      </c>
      <c r="AQ73" s="341"/>
      <c r="AR73" s="342"/>
      <c r="AS73" s="347" t="s">
        <v>204</v>
      </c>
      <c r="AT73" s="341"/>
      <c r="AU73" s="341"/>
      <c r="AV73" s="342"/>
      <c r="AW73" s="347" t="s">
        <v>307</v>
      </c>
      <c r="AX73" s="341"/>
      <c r="AY73" s="341"/>
      <c r="AZ73" s="341"/>
      <c r="BA73" s="156"/>
      <c r="BB73" s="47"/>
      <c r="BC73" s="47"/>
      <c r="BD73" s="47"/>
      <c r="BE73" s="47"/>
      <c r="BF73" s="47"/>
      <c r="BG73" s="45"/>
      <c r="BH73" s="45"/>
      <c r="BI73" s="45"/>
      <c r="BJ73" s="45"/>
    </row>
    <row r="74" spans="1:62" s="43" customFormat="1" ht="39.9" customHeight="1" x14ac:dyDescent="0.25">
      <c r="A74" s="111"/>
      <c r="B74" s="345"/>
      <c r="C74" s="345"/>
      <c r="D74" s="345"/>
      <c r="E74" s="345"/>
      <c r="F74" s="346"/>
      <c r="G74" s="420"/>
      <c r="H74" s="345"/>
      <c r="I74" s="345"/>
      <c r="J74" s="345"/>
      <c r="K74" s="345"/>
      <c r="L74" s="346"/>
      <c r="M74" s="420"/>
      <c r="N74" s="345"/>
      <c r="O74" s="345"/>
      <c r="P74" s="346"/>
      <c r="Q74" s="414"/>
      <c r="R74" s="414"/>
      <c r="S74" s="414"/>
      <c r="T74" s="414"/>
      <c r="U74" s="414"/>
      <c r="V74" s="414"/>
      <c r="W74" s="345"/>
      <c r="X74" s="345"/>
      <c r="Y74" s="346"/>
      <c r="Z74" s="420"/>
      <c r="AA74" s="345"/>
      <c r="AB74" s="346"/>
      <c r="AC74" s="414"/>
      <c r="AD74" s="414"/>
      <c r="AE74" s="414"/>
      <c r="AF74" s="414"/>
      <c r="AG74" s="414"/>
      <c r="AH74" s="414"/>
      <c r="AI74" s="345"/>
      <c r="AJ74" s="345"/>
      <c r="AK74" s="345"/>
      <c r="AL74" s="346"/>
      <c r="AM74" s="420"/>
      <c r="AN74" s="345"/>
      <c r="AO74" s="346"/>
      <c r="AP74" s="345"/>
      <c r="AQ74" s="345"/>
      <c r="AR74" s="346"/>
      <c r="AS74" s="420"/>
      <c r="AT74" s="345"/>
      <c r="AU74" s="345"/>
      <c r="AV74" s="346"/>
      <c r="AW74" s="420"/>
      <c r="AX74" s="345"/>
      <c r="AY74" s="345"/>
      <c r="AZ74" s="345"/>
      <c r="BA74" s="156"/>
      <c r="BB74" s="47"/>
      <c r="BC74" s="47"/>
      <c r="BD74" s="47"/>
      <c r="BE74" s="47"/>
      <c r="BF74" s="47"/>
      <c r="BG74" s="45"/>
      <c r="BH74" s="45"/>
      <c r="BI74" s="45"/>
      <c r="BJ74" s="45"/>
    </row>
    <row r="75" spans="1:62" s="51" customFormat="1" thickBot="1" x14ac:dyDescent="0.35">
      <c r="A75" s="164"/>
      <c r="B75" s="888">
        <v>1</v>
      </c>
      <c r="C75" s="888"/>
      <c r="D75" s="888"/>
      <c r="E75" s="888"/>
      <c r="F75" s="889"/>
      <c r="G75" s="890">
        <v>2</v>
      </c>
      <c r="H75" s="888"/>
      <c r="I75" s="888"/>
      <c r="J75" s="888"/>
      <c r="K75" s="888"/>
      <c r="L75" s="888"/>
      <c r="M75" s="890">
        <v>3</v>
      </c>
      <c r="N75" s="888"/>
      <c r="O75" s="888"/>
      <c r="P75" s="889"/>
      <c r="Q75" s="888">
        <v>4</v>
      </c>
      <c r="R75" s="888"/>
      <c r="S75" s="888"/>
      <c r="T75" s="888"/>
      <c r="U75" s="888"/>
      <c r="V75" s="889"/>
      <c r="W75" s="890">
        <v>5</v>
      </c>
      <c r="X75" s="888"/>
      <c r="Y75" s="889"/>
      <c r="Z75" s="890">
        <v>6</v>
      </c>
      <c r="AA75" s="888"/>
      <c r="AB75" s="889"/>
      <c r="AC75" s="890">
        <v>7</v>
      </c>
      <c r="AD75" s="888"/>
      <c r="AE75" s="889"/>
      <c r="AF75" s="890">
        <v>8</v>
      </c>
      <c r="AG75" s="888"/>
      <c r="AH75" s="889"/>
      <c r="AI75" s="890">
        <v>9</v>
      </c>
      <c r="AJ75" s="888"/>
      <c r="AK75" s="888"/>
      <c r="AL75" s="889"/>
      <c r="AM75" s="890">
        <v>10</v>
      </c>
      <c r="AN75" s="888"/>
      <c r="AO75" s="889"/>
      <c r="AP75" s="890">
        <v>11</v>
      </c>
      <c r="AQ75" s="888"/>
      <c r="AR75" s="889"/>
      <c r="AS75" s="890">
        <v>12</v>
      </c>
      <c r="AT75" s="888"/>
      <c r="AU75" s="888"/>
      <c r="AV75" s="889"/>
      <c r="AW75" s="890">
        <v>13</v>
      </c>
      <c r="AX75" s="888"/>
      <c r="AY75" s="888"/>
      <c r="AZ75" s="888"/>
      <c r="BA75" s="164" t="s">
        <v>26</v>
      </c>
      <c r="BB75" s="50"/>
      <c r="BC75" s="50"/>
      <c r="BD75" s="50"/>
      <c r="BE75" s="50"/>
      <c r="BF75" s="50"/>
      <c r="BG75" s="50"/>
      <c r="BH75" s="50"/>
      <c r="BI75" s="50"/>
      <c r="BJ75" s="50"/>
    </row>
    <row r="76" spans="1:62" s="43" customFormat="1" ht="18" customHeight="1" thickBot="1" x14ac:dyDescent="0.3">
      <c r="A76" s="128"/>
      <c r="B76" s="856"/>
      <c r="C76" s="848"/>
      <c r="D76" s="848"/>
      <c r="E76" s="848"/>
      <c r="F76" s="853"/>
      <c r="G76" s="847"/>
      <c r="H76" s="848"/>
      <c r="I76" s="848"/>
      <c r="J76" s="848"/>
      <c r="K76" s="848"/>
      <c r="L76" s="853"/>
      <c r="M76" s="847"/>
      <c r="N76" s="848"/>
      <c r="O76" s="848"/>
      <c r="P76" s="853"/>
      <c r="Q76" s="847"/>
      <c r="R76" s="848"/>
      <c r="S76" s="848"/>
      <c r="T76" s="848"/>
      <c r="U76" s="848"/>
      <c r="V76" s="853"/>
      <c r="W76" s="899"/>
      <c r="X76" s="848"/>
      <c r="Y76" s="853"/>
      <c r="Z76" s="847"/>
      <c r="AA76" s="848"/>
      <c r="AB76" s="853"/>
      <c r="AC76" s="847"/>
      <c r="AD76" s="848"/>
      <c r="AE76" s="853"/>
      <c r="AF76" s="847"/>
      <c r="AG76" s="848"/>
      <c r="AH76" s="853"/>
      <c r="AI76" s="834"/>
      <c r="AJ76" s="834"/>
      <c r="AK76" s="834"/>
      <c r="AL76" s="834"/>
      <c r="AM76" s="834"/>
      <c r="AN76" s="834"/>
      <c r="AO76" s="834"/>
      <c r="AP76" s="834"/>
      <c r="AQ76" s="834"/>
      <c r="AR76" s="834"/>
      <c r="AS76" s="834"/>
      <c r="AT76" s="834"/>
      <c r="AU76" s="834"/>
      <c r="AV76" s="834"/>
      <c r="AW76" s="894"/>
      <c r="AX76" s="894"/>
      <c r="AY76" s="894"/>
      <c r="AZ76" s="894"/>
      <c r="BA76" s="112"/>
      <c r="BB76" s="44"/>
      <c r="BC76" s="44"/>
      <c r="BD76" s="44"/>
      <c r="BE76" s="44"/>
      <c r="BF76" s="44"/>
      <c r="BG76" s="45"/>
      <c r="BH76" s="45"/>
      <c r="BI76" s="45"/>
      <c r="BJ76" s="45"/>
    </row>
    <row r="77" spans="1:62" s="43" customFormat="1" ht="18" customHeight="1" thickBot="1" x14ac:dyDescent="0.3">
      <c r="A77" s="128"/>
      <c r="B77" s="856"/>
      <c r="C77" s="848"/>
      <c r="D77" s="848"/>
      <c r="E77" s="848"/>
      <c r="F77" s="853"/>
      <c r="G77" s="817"/>
      <c r="H77" s="460"/>
      <c r="I77" s="460"/>
      <c r="J77" s="460"/>
      <c r="K77" s="460"/>
      <c r="L77" s="461"/>
      <c r="M77" s="817"/>
      <c r="N77" s="460"/>
      <c r="O77" s="460"/>
      <c r="P77" s="461"/>
      <c r="Q77" s="817"/>
      <c r="R77" s="460"/>
      <c r="S77" s="460"/>
      <c r="T77" s="460"/>
      <c r="U77" s="460"/>
      <c r="V77" s="461"/>
      <c r="W77" s="887"/>
      <c r="X77" s="460"/>
      <c r="Y77" s="461"/>
      <c r="Z77" s="817"/>
      <c r="AA77" s="460"/>
      <c r="AB77" s="461"/>
      <c r="AC77" s="817"/>
      <c r="AD77" s="460"/>
      <c r="AE77" s="461"/>
      <c r="AF77" s="817"/>
      <c r="AG77" s="460"/>
      <c r="AH77" s="461"/>
      <c r="AI77" s="835"/>
      <c r="AJ77" s="835"/>
      <c r="AK77" s="835"/>
      <c r="AL77" s="835"/>
      <c r="AM77" s="835"/>
      <c r="AN77" s="835"/>
      <c r="AO77" s="835"/>
      <c r="AP77" s="835"/>
      <c r="AQ77" s="835"/>
      <c r="AR77" s="835"/>
      <c r="AS77" s="835"/>
      <c r="AT77" s="835"/>
      <c r="AU77" s="835"/>
      <c r="AV77" s="835"/>
      <c r="AW77" s="894"/>
      <c r="AX77" s="894"/>
      <c r="AY77" s="894"/>
      <c r="AZ77" s="894"/>
      <c r="BA77" s="112"/>
      <c r="BB77" s="44"/>
      <c r="BC77" s="44"/>
      <c r="BD77" s="44"/>
      <c r="BE77" s="44"/>
      <c r="BF77" s="44"/>
      <c r="BG77" s="45"/>
      <c r="BH77" s="45"/>
      <c r="BI77" s="45"/>
      <c r="BJ77" s="45"/>
    </row>
    <row r="78" spans="1:62" s="43" customFormat="1" ht="18" customHeight="1" thickBot="1" x14ac:dyDescent="0.3">
      <c r="A78" s="128"/>
      <c r="B78" s="856"/>
      <c r="C78" s="848"/>
      <c r="D78" s="848"/>
      <c r="E78" s="848"/>
      <c r="F78" s="853"/>
      <c r="G78" s="817"/>
      <c r="H78" s="460"/>
      <c r="I78" s="460"/>
      <c r="J78" s="460"/>
      <c r="K78" s="460"/>
      <c r="L78" s="461"/>
      <c r="M78" s="817"/>
      <c r="N78" s="460"/>
      <c r="O78" s="460"/>
      <c r="P78" s="461"/>
      <c r="Q78" s="817"/>
      <c r="R78" s="460"/>
      <c r="S78" s="460"/>
      <c r="T78" s="460"/>
      <c r="U78" s="460"/>
      <c r="V78" s="461"/>
      <c r="W78" s="887"/>
      <c r="X78" s="460"/>
      <c r="Y78" s="461"/>
      <c r="Z78" s="817"/>
      <c r="AA78" s="460"/>
      <c r="AB78" s="461"/>
      <c r="AC78" s="817"/>
      <c r="AD78" s="460"/>
      <c r="AE78" s="461"/>
      <c r="AF78" s="817"/>
      <c r="AG78" s="460"/>
      <c r="AH78" s="461"/>
      <c r="AI78" s="835"/>
      <c r="AJ78" s="835"/>
      <c r="AK78" s="835"/>
      <c r="AL78" s="835"/>
      <c r="AM78" s="835"/>
      <c r="AN78" s="835"/>
      <c r="AO78" s="835"/>
      <c r="AP78" s="835"/>
      <c r="AQ78" s="835"/>
      <c r="AR78" s="835"/>
      <c r="AS78" s="835"/>
      <c r="AT78" s="835"/>
      <c r="AU78" s="835"/>
      <c r="AV78" s="835"/>
      <c r="AW78" s="894"/>
      <c r="AX78" s="894"/>
      <c r="AY78" s="894"/>
      <c r="AZ78" s="894"/>
      <c r="BA78" s="112"/>
      <c r="BB78" s="44"/>
      <c r="BC78" s="44"/>
      <c r="BD78" s="44"/>
      <c r="BE78" s="44"/>
      <c r="BF78" s="44"/>
      <c r="BG78" s="45"/>
      <c r="BH78" s="45"/>
      <c r="BI78" s="45"/>
      <c r="BJ78" s="45"/>
    </row>
    <row r="79" spans="1:62" s="43" customFormat="1" ht="18" customHeight="1" thickBot="1" x14ac:dyDescent="0.3">
      <c r="A79" s="128"/>
      <c r="B79" s="856"/>
      <c r="C79" s="848"/>
      <c r="D79" s="848"/>
      <c r="E79" s="848"/>
      <c r="F79" s="853"/>
      <c r="G79" s="817"/>
      <c r="H79" s="460"/>
      <c r="I79" s="460"/>
      <c r="J79" s="460"/>
      <c r="K79" s="460"/>
      <c r="L79" s="461"/>
      <c r="M79" s="817"/>
      <c r="N79" s="460"/>
      <c r="O79" s="460"/>
      <c r="P79" s="461"/>
      <c r="Q79" s="817"/>
      <c r="R79" s="460"/>
      <c r="S79" s="460"/>
      <c r="T79" s="460"/>
      <c r="U79" s="460"/>
      <c r="V79" s="461"/>
      <c r="W79" s="887"/>
      <c r="X79" s="460"/>
      <c r="Y79" s="461"/>
      <c r="Z79" s="817"/>
      <c r="AA79" s="460"/>
      <c r="AB79" s="461"/>
      <c r="AC79" s="817"/>
      <c r="AD79" s="460"/>
      <c r="AE79" s="461"/>
      <c r="AF79" s="817"/>
      <c r="AG79" s="460"/>
      <c r="AH79" s="461"/>
      <c r="AI79" s="835"/>
      <c r="AJ79" s="835"/>
      <c r="AK79" s="835"/>
      <c r="AL79" s="835"/>
      <c r="AM79" s="835"/>
      <c r="AN79" s="835"/>
      <c r="AO79" s="835"/>
      <c r="AP79" s="835"/>
      <c r="AQ79" s="835"/>
      <c r="AR79" s="835"/>
      <c r="AS79" s="835"/>
      <c r="AT79" s="835"/>
      <c r="AU79" s="835"/>
      <c r="AV79" s="835"/>
      <c r="AW79" s="894"/>
      <c r="AX79" s="894"/>
      <c r="AY79" s="894"/>
      <c r="AZ79" s="894"/>
      <c r="BA79" s="112"/>
      <c r="BB79" s="44"/>
      <c r="BC79" s="44"/>
      <c r="BD79" s="44"/>
      <c r="BE79" s="44"/>
      <c r="BF79" s="44"/>
      <c r="BG79" s="45"/>
      <c r="BH79" s="45"/>
      <c r="BI79" s="45"/>
      <c r="BJ79" s="45"/>
    </row>
    <row r="80" spans="1:62" s="43" customFormat="1" ht="18" customHeight="1" thickBot="1" x14ac:dyDescent="0.3">
      <c r="A80" s="111"/>
      <c r="B80" s="842"/>
      <c r="C80" s="842"/>
      <c r="D80" s="842"/>
      <c r="E80" s="842"/>
      <c r="F80" s="843"/>
      <c r="G80" s="472"/>
      <c r="H80" s="797"/>
      <c r="I80" s="797"/>
      <c r="J80" s="797"/>
      <c r="K80" s="797"/>
      <c r="L80" s="797"/>
      <c r="M80" s="796"/>
      <c r="N80" s="797"/>
      <c r="O80" s="797"/>
      <c r="P80" s="473"/>
      <c r="Q80" s="797"/>
      <c r="R80" s="797"/>
      <c r="S80" s="797"/>
      <c r="T80" s="797"/>
      <c r="U80" s="797"/>
      <c r="V80" s="473"/>
      <c r="W80" s="796"/>
      <c r="X80" s="797"/>
      <c r="Y80" s="473"/>
      <c r="Z80" s="796"/>
      <c r="AA80" s="797"/>
      <c r="AB80" s="473"/>
      <c r="AC80" s="796"/>
      <c r="AD80" s="797"/>
      <c r="AE80" s="473"/>
      <c r="AF80" s="796"/>
      <c r="AG80" s="797"/>
      <c r="AH80" s="473"/>
      <c r="AI80" s="796"/>
      <c r="AJ80" s="797"/>
      <c r="AK80" s="797"/>
      <c r="AL80" s="473"/>
      <c r="AM80" s="796"/>
      <c r="AN80" s="797"/>
      <c r="AO80" s="473"/>
      <c r="AP80" s="796"/>
      <c r="AQ80" s="797"/>
      <c r="AR80" s="473"/>
      <c r="AS80" s="796"/>
      <c r="AT80" s="797"/>
      <c r="AU80" s="797"/>
      <c r="AV80" s="473"/>
      <c r="AW80" s="783"/>
      <c r="AX80" s="785"/>
      <c r="AY80" s="785"/>
      <c r="AZ80" s="798"/>
      <c r="BA80" s="112"/>
      <c r="BB80" s="44"/>
      <c r="BC80" s="44"/>
      <c r="BD80" s="44"/>
      <c r="BE80" s="44"/>
      <c r="BF80" s="44"/>
      <c r="BG80" s="45"/>
      <c r="BH80" s="45"/>
      <c r="BI80" s="45"/>
      <c r="BJ80" s="45"/>
    </row>
    <row r="82" spans="1:62" s="43" customFormat="1" ht="30" customHeight="1" x14ac:dyDescent="0.25">
      <c r="A82" s="111"/>
      <c r="B82" s="341" t="s">
        <v>99</v>
      </c>
      <c r="C82" s="341"/>
      <c r="D82" s="341"/>
      <c r="E82" s="341"/>
      <c r="F82" s="342"/>
      <c r="G82" s="347" t="s">
        <v>106</v>
      </c>
      <c r="H82" s="341"/>
      <c r="I82" s="341"/>
      <c r="J82" s="342"/>
      <c r="K82" s="414" t="s">
        <v>107</v>
      </c>
      <c r="L82" s="414"/>
      <c r="M82" s="414"/>
      <c r="N82" s="414"/>
      <c r="O82" s="414" t="s">
        <v>92</v>
      </c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4"/>
      <c r="AG82" s="414"/>
      <c r="AH82" s="414"/>
      <c r="AI82" s="414"/>
      <c r="AJ82" s="414"/>
      <c r="AK82" s="414"/>
      <c r="AL82" s="414"/>
      <c r="AM82" s="414"/>
      <c r="AN82" s="414"/>
      <c r="AO82" s="414"/>
      <c r="AP82" s="414" t="s">
        <v>108</v>
      </c>
      <c r="AQ82" s="414"/>
      <c r="AR82" s="414"/>
      <c r="AS82" s="414"/>
      <c r="AT82" s="414"/>
      <c r="AU82" s="414"/>
      <c r="AV82" s="414"/>
      <c r="AW82" s="347" t="s">
        <v>308</v>
      </c>
      <c r="AX82" s="341"/>
      <c r="AY82" s="341"/>
      <c r="AZ82" s="341"/>
      <c r="BA82" s="156"/>
      <c r="BB82" s="47"/>
      <c r="BC82" s="47"/>
      <c r="BD82" s="47"/>
      <c r="BE82" s="47"/>
      <c r="BF82" s="47"/>
      <c r="BG82" s="45"/>
      <c r="BH82" s="45"/>
      <c r="BI82" s="45"/>
      <c r="BJ82" s="45"/>
    </row>
    <row r="83" spans="1:62" s="43" customFormat="1" ht="39.9" customHeight="1" x14ac:dyDescent="0.25">
      <c r="A83" s="111"/>
      <c r="B83" s="343"/>
      <c r="C83" s="343"/>
      <c r="D83" s="343"/>
      <c r="E83" s="343"/>
      <c r="F83" s="344"/>
      <c r="G83" s="348"/>
      <c r="H83" s="343"/>
      <c r="I83" s="343"/>
      <c r="J83" s="344"/>
      <c r="K83" s="414"/>
      <c r="L83" s="414"/>
      <c r="M83" s="414"/>
      <c r="N83" s="414"/>
      <c r="O83" s="414" t="s">
        <v>109</v>
      </c>
      <c r="P83" s="414"/>
      <c r="Q83" s="414"/>
      <c r="R83" s="414"/>
      <c r="S83" s="414"/>
      <c r="T83" s="414"/>
      <c r="U83" s="414"/>
      <c r="V83" s="414" t="s">
        <v>208</v>
      </c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14"/>
      <c r="AH83" s="414"/>
      <c r="AI83" s="414" t="s">
        <v>209</v>
      </c>
      <c r="AJ83" s="414"/>
      <c r="AK83" s="414"/>
      <c r="AL83" s="414"/>
      <c r="AM83" s="414"/>
      <c r="AN83" s="414"/>
      <c r="AO83" s="414"/>
      <c r="AP83" s="414"/>
      <c r="AQ83" s="414"/>
      <c r="AR83" s="414"/>
      <c r="AS83" s="414"/>
      <c r="AT83" s="414"/>
      <c r="AU83" s="414"/>
      <c r="AV83" s="414"/>
      <c r="AW83" s="348"/>
      <c r="AX83" s="343"/>
      <c r="AY83" s="343"/>
      <c r="AZ83" s="343"/>
      <c r="BA83" s="156"/>
      <c r="BB83" s="47"/>
      <c r="BC83" s="47"/>
      <c r="BD83" s="47"/>
      <c r="BE83" s="47"/>
      <c r="BF83" s="47"/>
      <c r="BG83" s="45"/>
      <c r="BH83" s="45"/>
      <c r="BI83" s="45"/>
      <c r="BJ83" s="45"/>
    </row>
    <row r="84" spans="1:62" s="43" customFormat="1" ht="50.1" customHeight="1" x14ac:dyDescent="0.25">
      <c r="A84" s="111"/>
      <c r="B84" s="345"/>
      <c r="C84" s="345"/>
      <c r="D84" s="345"/>
      <c r="E84" s="345"/>
      <c r="F84" s="346"/>
      <c r="G84" s="420"/>
      <c r="H84" s="345"/>
      <c r="I84" s="345"/>
      <c r="J84" s="346"/>
      <c r="K84" s="414"/>
      <c r="L84" s="414"/>
      <c r="M84" s="414"/>
      <c r="N84" s="414"/>
      <c r="O84" s="352" t="s">
        <v>299</v>
      </c>
      <c r="P84" s="353"/>
      <c r="Q84" s="413"/>
      <c r="R84" s="414" t="s">
        <v>292</v>
      </c>
      <c r="S84" s="414"/>
      <c r="T84" s="414"/>
      <c r="U84" s="414"/>
      <c r="V84" s="352" t="s">
        <v>299</v>
      </c>
      <c r="W84" s="353"/>
      <c r="X84" s="413"/>
      <c r="Y84" s="414" t="s">
        <v>110</v>
      </c>
      <c r="Z84" s="414"/>
      <c r="AA84" s="414"/>
      <c r="AB84" s="414"/>
      <c r="AC84" s="414"/>
      <c r="AD84" s="414"/>
      <c r="AE84" s="414" t="s">
        <v>292</v>
      </c>
      <c r="AF84" s="414"/>
      <c r="AG84" s="414"/>
      <c r="AH84" s="414"/>
      <c r="AI84" s="352" t="s">
        <v>299</v>
      </c>
      <c r="AJ84" s="353"/>
      <c r="AK84" s="413"/>
      <c r="AL84" s="414" t="s">
        <v>292</v>
      </c>
      <c r="AM84" s="414"/>
      <c r="AN84" s="414"/>
      <c r="AO84" s="414"/>
      <c r="AP84" s="352" t="s">
        <v>299</v>
      </c>
      <c r="AQ84" s="353"/>
      <c r="AR84" s="413"/>
      <c r="AS84" s="352" t="s">
        <v>292</v>
      </c>
      <c r="AT84" s="353"/>
      <c r="AU84" s="353"/>
      <c r="AV84" s="413"/>
      <c r="AW84" s="420"/>
      <c r="AX84" s="345"/>
      <c r="AY84" s="345"/>
      <c r="AZ84" s="345"/>
      <c r="BA84" s="156"/>
      <c r="BB84" s="47"/>
      <c r="BC84" s="47"/>
      <c r="BD84" s="47"/>
      <c r="BE84" s="47"/>
      <c r="BF84" s="47"/>
      <c r="BG84" s="45"/>
      <c r="BH84" s="45"/>
      <c r="BI84" s="45"/>
      <c r="BJ84" s="45"/>
    </row>
    <row r="85" spans="1:62" s="51" customFormat="1" thickBot="1" x14ac:dyDescent="0.35">
      <c r="A85" s="164"/>
      <c r="B85" s="888">
        <v>1</v>
      </c>
      <c r="C85" s="888"/>
      <c r="D85" s="888"/>
      <c r="E85" s="888"/>
      <c r="F85" s="889"/>
      <c r="G85" s="895">
        <v>14</v>
      </c>
      <c r="H85" s="895"/>
      <c r="I85" s="895"/>
      <c r="J85" s="895"/>
      <c r="K85" s="895">
        <v>15</v>
      </c>
      <c r="L85" s="895"/>
      <c r="M85" s="895"/>
      <c r="N85" s="895"/>
      <c r="O85" s="895">
        <v>16</v>
      </c>
      <c r="P85" s="895"/>
      <c r="Q85" s="895"/>
      <c r="R85" s="895">
        <v>17</v>
      </c>
      <c r="S85" s="895"/>
      <c r="T85" s="895"/>
      <c r="U85" s="895"/>
      <c r="V85" s="895">
        <v>18</v>
      </c>
      <c r="W85" s="895"/>
      <c r="X85" s="895"/>
      <c r="Y85" s="895">
        <v>19</v>
      </c>
      <c r="Z85" s="895"/>
      <c r="AA85" s="895"/>
      <c r="AB85" s="895"/>
      <c r="AC85" s="895"/>
      <c r="AD85" s="895"/>
      <c r="AE85" s="895">
        <v>20</v>
      </c>
      <c r="AF85" s="895"/>
      <c r="AG85" s="895"/>
      <c r="AH85" s="895"/>
      <c r="AI85" s="895">
        <v>21</v>
      </c>
      <c r="AJ85" s="895"/>
      <c r="AK85" s="895"/>
      <c r="AL85" s="895">
        <v>22</v>
      </c>
      <c r="AM85" s="895"/>
      <c r="AN85" s="895"/>
      <c r="AO85" s="895"/>
      <c r="AP85" s="895">
        <v>23</v>
      </c>
      <c r="AQ85" s="895"/>
      <c r="AR85" s="895"/>
      <c r="AS85" s="890">
        <v>24</v>
      </c>
      <c r="AT85" s="888"/>
      <c r="AU85" s="888"/>
      <c r="AV85" s="889"/>
      <c r="AW85" s="890">
        <v>25</v>
      </c>
      <c r="AX85" s="888"/>
      <c r="AY85" s="888"/>
      <c r="AZ85" s="888"/>
      <c r="BA85" s="164" t="s">
        <v>26</v>
      </c>
      <c r="BB85" s="50"/>
      <c r="BC85" s="50"/>
      <c r="BD85" s="50"/>
      <c r="BE85" s="50"/>
      <c r="BF85" s="50"/>
      <c r="BG85" s="50"/>
      <c r="BH85" s="50"/>
      <c r="BI85" s="50"/>
      <c r="BJ85" s="50"/>
    </row>
    <row r="86" spans="1:62" s="43" customFormat="1" ht="18" customHeight="1" x14ac:dyDescent="0.25">
      <c r="A86" s="167"/>
      <c r="B86" s="848"/>
      <c r="C86" s="848"/>
      <c r="D86" s="848"/>
      <c r="E86" s="848"/>
      <c r="F86" s="848"/>
      <c r="G86" s="834"/>
      <c r="H86" s="834"/>
      <c r="I86" s="834"/>
      <c r="J86" s="834"/>
      <c r="K86" s="834"/>
      <c r="L86" s="834"/>
      <c r="M86" s="834"/>
      <c r="N86" s="834"/>
      <c r="O86" s="834"/>
      <c r="P86" s="834"/>
      <c r="Q86" s="834"/>
      <c r="R86" s="834"/>
      <c r="S86" s="834"/>
      <c r="T86" s="834"/>
      <c r="U86" s="834"/>
      <c r="V86" s="834"/>
      <c r="W86" s="834"/>
      <c r="X86" s="834"/>
      <c r="Y86" s="834"/>
      <c r="Z86" s="834"/>
      <c r="AA86" s="834"/>
      <c r="AB86" s="834"/>
      <c r="AC86" s="834"/>
      <c r="AD86" s="834"/>
      <c r="AE86" s="834"/>
      <c r="AF86" s="834"/>
      <c r="AG86" s="834"/>
      <c r="AH86" s="834"/>
      <c r="AI86" s="834"/>
      <c r="AJ86" s="834"/>
      <c r="AK86" s="834"/>
      <c r="AL86" s="834"/>
      <c r="AM86" s="834"/>
      <c r="AN86" s="834"/>
      <c r="AO86" s="834"/>
      <c r="AP86" s="834"/>
      <c r="AQ86" s="834"/>
      <c r="AR86" s="834"/>
      <c r="AS86" s="834"/>
      <c r="AT86" s="834"/>
      <c r="AU86" s="834"/>
      <c r="AV86" s="834"/>
      <c r="AW86" s="896"/>
      <c r="AX86" s="896"/>
      <c r="AY86" s="896"/>
      <c r="AZ86" s="897"/>
      <c r="BA86" s="112"/>
      <c r="BB86" s="44"/>
      <c r="BC86" s="44"/>
      <c r="BD86" s="44"/>
      <c r="BE86" s="44"/>
      <c r="BF86" s="44"/>
      <c r="BG86" s="45"/>
      <c r="BH86" s="45"/>
      <c r="BI86" s="45"/>
      <c r="BJ86" s="45"/>
    </row>
    <row r="87" spans="1:62" s="43" customFormat="1" ht="18" customHeight="1" x14ac:dyDescent="0.25">
      <c r="A87" s="167"/>
      <c r="B87" s="460"/>
      <c r="C87" s="460"/>
      <c r="D87" s="460"/>
      <c r="E87" s="460"/>
      <c r="F87" s="460"/>
      <c r="G87" s="835"/>
      <c r="H87" s="835"/>
      <c r="I87" s="835"/>
      <c r="J87" s="835"/>
      <c r="K87" s="835"/>
      <c r="L87" s="835"/>
      <c r="M87" s="835"/>
      <c r="N87" s="835"/>
      <c r="O87" s="835"/>
      <c r="P87" s="835"/>
      <c r="Q87" s="835"/>
      <c r="R87" s="835"/>
      <c r="S87" s="835"/>
      <c r="T87" s="835"/>
      <c r="U87" s="835"/>
      <c r="V87" s="835"/>
      <c r="W87" s="835"/>
      <c r="X87" s="835"/>
      <c r="Y87" s="835"/>
      <c r="Z87" s="835"/>
      <c r="AA87" s="835"/>
      <c r="AB87" s="835"/>
      <c r="AC87" s="835"/>
      <c r="AD87" s="835"/>
      <c r="AE87" s="835"/>
      <c r="AF87" s="835"/>
      <c r="AG87" s="835"/>
      <c r="AH87" s="835"/>
      <c r="AI87" s="835"/>
      <c r="AJ87" s="835"/>
      <c r="AK87" s="835"/>
      <c r="AL87" s="835"/>
      <c r="AM87" s="835"/>
      <c r="AN87" s="835"/>
      <c r="AO87" s="835"/>
      <c r="AP87" s="835"/>
      <c r="AQ87" s="835"/>
      <c r="AR87" s="835"/>
      <c r="AS87" s="835"/>
      <c r="AT87" s="835"/>
      <c r="AU87" s="835"/>
      <c r="AV87" s="835"/>
      <c r="AW87" s="835"/>
      <c r="AX87" s="835"/>
      <c r="AY87" s="835"/>
      <c r="AZ87" s="898"/>
      <c r="BA87" s="112"/>
      <c r="BB87" s="44"/>
      <c r="BC87" s="44"/>
      <c r="BD87" s="44"/>
      <c r="BE87" s="44"/>
      <c r="BF87" s="44"/>
      <c r="BG87" s="45"/>
      <c r="BH87" s="45"/>
      <c r="BI87" s="45"/>
      <c r="BJ87" s="45"/>
    </row>
    <row r="88" spans="1:62" s="43" customFormat="1" ht="18" customHeight="1" thickBot="1" x14ac:dyDescent="0.3">
      <c r="A88" s="167"/>
      <c r="B88" s="785"/>
      <c r="C88" s="785"/>
      <c r="D88" s="785"/>
      <c r="E88" s="785"/>
      <c r="F88" s="785"/>
      <c r="G88" s="835"/>
      <c r="H88" s="835"/>
      <c r="I88" s="835"/>
      <c r="J88" s="835"/>
      <c r="K88" s="835"/>
      <c r="L88" s="835"/>
      <c r="M88" s="835"/>
      <c r="N88" s="835"/>
      <c r="O88" s="835"/>
      <c r="P88" s="835"/>
      <c r="Q88" s="835"/>
      <c r="R88" s="835"/>
      <c r="S88" s="835"/>
      <c r="T88" s="835"/>
      <c r="U88" s="835"/>
      <c r="V88" s="835"/>
      <c r="W88" s="835"/>
      <c r="X88" s="835"/>
      <c r="Y88" s="835"/>
      <c r="Z88" s="835"/>
      <c r="AA88" s="835"/>
      <c r="AB88" s="835"/>
      <c r="AC88" s="835"/>
      <c r="AD88" s="835"/>
      <c r="AE88" s="835"/>
      <c r="AF88" s="835"/>
      <c r="AG88" s="835"/>
      <c r="AH88" s="835"/>
      <c r="AI88" s="835"/>
      <c r="AJ88" s="835"/>
      <c r="AK88" s="835"/>
      <c r="AL88" s="835"/>
      <c r="AM88" s="835"/>
      <c r="AN88" s="835"/>
      <c r="AO88" s="835"/>
      <c r="AP88" s="835"/>
      <c r="AQ88" s="835"/>
      <c r="AR88" s="835"/>
      <c r="AS88" s="835" t="s">
        <v>26</v>
      </c>
      <c r="AT88" s="835"/>
      <c r="AU88" s="835"/>
      <c r="AV88" s="835"/>
      <c r="AW88" s="835"/>
      <c r="AX88" s="835"/>
      <c r="AY88" s="835"/>
      <c r="AZ88" s="898"/>
      <c r="BA88" s="112"/>
      <c r="BB88" s="44"/>
      <c r="BC88" s="44"/>
      <c r="BD88" s="44"/>
      <c r="BE88" s="44"/>
      <c r="BF88" s="44"/>
      <c r="BG88" s="45"/>
      <c r="BH88" s="45"/>
      <c r="BI88" s="45"/>
      <c r="BJ88" s="45"/>
    </row>
    <row r="89" spans="1:62" s="43" customFormat="1" ht="18" customHeight="1" thickBot="1" x14ac:dyDescent="0.3">
      <c r="A89" s="111"/>
      <c r="B89" s="842" t="s">
        <v>75</v>
      </c>
      <c r="C89" s="842"/>
      <c r="D89" s="842"/>
      <c r="E89" s="842"/>
      <c r="F89" s="843"/>
      <c r="G89" s="473" t="s">
        <v>30</v>
      </c>
      <c r="H89" s="840"/>
      <c r="I89" s="840"/>
      <c r="J89" s="840"/>
      <c r="K89" s="840" t="s">
        <v>30</v>
      </c>
      <c r="L89" s="840"/>
      <c r="M89" s="840"/>
      <c r="N89" s="840"/>
      <c r="O89" s="840" t="s">
        <v>30</v>
      </c>
      <c r="P89" s="840"/>
      <c r="Q89" s="840"/>
      <c r="R89" s="833"/>
      <c r="S89" s="833"/>
      <c r="T89" s="833"/>
      <c r="U89" s="833"/>
      <c r="V89" s="840" t="s">
        <v>30</v>
      </c>
      <c r="W89" s="840"/>
      <c r="X89" s="840"/>
      <c r="Y89" s="840" t="s">
        <v>30</v>
      </c>
      <c r="Z89" s="840"/>
      <c r="AA89" s="840"/>
      <c r="AB89" s="840"/>
      <c r="AC89" s="840"/>
      <c r="AD89" s="840"/>
      <c r="AE89" s="833"/>
      <c r="AF89" s="833"/>
      <c r="AG89" s="833"/>
      <c r="AH89" s="833"/>
      <c r="AI89" s="840" t="s">
        <v>30</v>
      </c>
      <c r="AJ89" s="840"/>
      <c r="AK89" s="840"/>
      <c r="AL89" s="833"/>
      <c r="AM89" s="833"/>
      <c r="AN89" s="833"/>
      <c r="AO89" s="833"/>
      <c r="AP89" s="840" t="s">
        <v>30</v>
      </c>
      <c r="AQ89" s="840"/>
      <c r="AR89" s="840"/>
      <c r="AS89" s="783"/>
      <c r="AT89" s="785"/>
      <c r="AU89" s="785"/>
      <c r="AV89" s="784"/>
      <c r="AW89" s="783"/>
      <c r="AX89" s="785"/>
      <c r="AY89" s="785"/>
      <c r="AZ89" s="798"/>
      <c r="BA89" s="112"/>
      <c r="BB89" s="44"/>
      <c r="BC89" s="44"/>
      <c r="BD89" s="44"/>
      <c r="BE89" s="44"/>
      <c r="BF89" s="44"/>
      <c r="BG89" s="45"/>
      <c r="BH89" s="45"/>
      <c r="BI89" s="45"/>
      <c r="BJ89" s="45"/>
    </row>
    <row r="91" spans="1:62" s="43" customFormat="1" ht="18" customHeight="1" x14ac:dyDescent="0.25">
      <c r="A91" s="110"/>
      <c r="B91" s="892" t="s">
        <v>649</v>
      </c>
      <c r="C91" s="892"/>
      <c r="D91" s="892"/>
      <c r="E91" s="892"/>
      <c r="F91" s="892"/>
      <c r="G91" s="892"/>
      <c r="H91" s="892"/>
      <c r="I91" s="892"/>
      <c r="J91" s="892"/>
      <c r="K91" s="892"/>
      <c r="L91" s="892"/>
      <c r="M91" s="892"/>
      <c r="N91" s="892"/>
      <c r="O91" s="892"/>
      <c r="P91" s="892"/>
      <c r="Q91" s="892"/>
      <c r="R91" s="892"/>
      <c r="S91" s="892"/>
      <c r="T91" s="892"/>
      <c r="U91" s="892"/>
      <c r="V91" s="892"/>
      <c r="W91" s="892"/>
      <c r="X91" s="892"/>
      <c r="Y91" s="892"/>
      <c r="Z91" s="892"/>
      <c r="AA91" s="892"/>
      <c r="AB91" s="892"/>
      <c r="AC91" s="892"/>
      <c r="AD91" s="892"/>
      <c r="AE91" s="892"/>
      <c r="AF91" s="892"/>
      <c r="AG91" s="892"/>
      <c r="AH91" s="892"/>
      <c r="AI91" s="892"/>
      <c r="AJ91" s="892"/>
      <c r="AK91" s="892"/>
      <c r="AL91" s="892"/>
      <c r="AM91" s="892"/>
      <c r="AN91" s="892"/>
      <c r="AO91" s="892"/>
      <c r="AP91" s="892"/>
      <c r="AQ91" s="892"/>
      <c r="AR91" s="892"/>
      <c r="AS91" s="892"/>
      <c r="AT91" s="892"/>
      <c r="AU91" s="892"/>
      <c r="AV91" s="892"/>
      <c r="AW91" s="892"/>
      <c r="AX91" s="892"/>
      <c r="AY91" s="892"/>
      <c r="AZ91" s="892"/>
      <c r="BA91" s="892"/>
      <c r="BB91" s="892"/>
      <c r="BC91" s="892"/>
      <c r="BD91" s="892"/>
      <c r="BE91" s="892"/>
      <c r="BF91" s="892"/>
    </row>
    <row r="92" spans="1:62" ht="8.1" customHeight="1" x14ac:dyDescent="0.25"/>
    <row r="93" spans="1:62" s="43" customFormat="1" ht="69.900000000000006" customHeight="1" x14ac:dyDescent="0.25">
      <c r="A93" s="111"/>
      <c r="B93" s="341" t="s">
        <v>99</v>
      </c>
      <c r="C93" s="341"/>
      <c r="D93" s="341"/>
      <c r="E93" s="341"/>
      <c r="F93" s="342"/>
      <c r="G93" s="347" t="s">
        <v>100</v>
      </c>
      <c r="H93" s="341"/>
      <c r="I93" s="341"/>
      <c r="J93" s="341"/>
      <c r="K93" s="341"/>
      <c r="L93" s="342"/>
      <c r="M93" s="347" t="s">
        <v>101</v>
      </c>
      <c r="N93" s="341"/>
      <c r="O93" s="341"/>
      <c r="P93" s="342"/>
      <c r="Q93" s="414" t="s">
        <v>102</v>
      </c>
      <c r="R93" s="414"/>
      <c r="S93" s="414"/>
      <c r="T93" s="414"/>
      <c r="U93" s="414"/>
      <c r="V93" s="414"/>
      <c r="W93" s="341" t="s">
        <v>103</v>
      </c>
      <c r="X93" s="341"/>
      <c r="Y93" s="342"/>
      <c r="Z93" s="347" t="s">
        <v>207</v>
      </c>
      <c r="AA93" s="341"/>
      <c r="AB93" s="342"/>
      <c r="AC93" s="414" t="s">
        <v>206</v>
      </c>
      <c r="AD93" s="414"/>
      <c r="AE93" s="414"/>
      <c r="AF93" s="414" t="s">
        <v>205</v>
      </c>
      <c r="AG93" s="414"/>
      <c r="AH93" s="414"/>
      <c r="AI93" s="341" t="s">
        <v>104</v>
      </c>
      <c r="AJ93" s="341"/>
      <c r="AK93" s="341"/>
      <c r="AL93" s="342"/>
      <c r="AM93" s="347" t="s">
        <v>105</v>
      </c>
      <c r="AN93" s="341"/>
      <c r="AO93" s="342"/>
      <c r="AP93" s="341" t="s">
        <v>98</v>
      </c>
      <c r="AQ93" s="341"/>
      <c r="AR93" s="342"/>
      <c r="AS93" s="347" t="s">
        <v>204</v>
      </c>
      <c r="AT93" s="341"/>
      <c r="AU93" s="341"/>
      <c r="AV93" s="342"/>
      <c r="AW93" s="347" t="s">
        <v>307</v>
      </c>
      <c r="AX93" s="341"/>
      <c r="AY93" s="341"/>
      <c r="AZ93" s="341"/>
      <c r="BA93" s="156"/>
      <c r="BB93" s="47"/>
      <c r="BC93" s="47"/>
      <c r="BD93" s="47"/>
      <c r="BE93" s="47"/>
      <c r="BF93" s="47"/>
      <c r="BG93" s="45"/>
      <c r="BH93" s="45"/>
      <c r="BI93" s="45"/>
      <c r="BJ93" s="45"/>
    </row>
    <row r="94" spans="1:62" s="43" customFormat="1" ht="39.9" customHeight="1" x14ac:dyDescent="0.25">
      <c r="A94" s="111"/>
      <c r="B94" s="345"/>
      <c r="C94" s="345"/>
      <c r="D94" s="345"/>
      <c r="E94" s="345"/>
      <c r="F94" s="346"/>
      <c r="G94" s="420"/>
      <c r="H94" s="345"/>
      <c r="I94" s="345"/>
      <c r="J94" s="345"/>
      <c r="K94" s="345"/>
      <c r="L94" s="346"/>
      <c r="M94" s="420"/>
      <c r="N94" s="345"/>
      <c r="O94" s="345"/>
      <c r="P94" s="346"/>
      <c r="Q94" s="414"/>
      <c r="R94" s="414"/>
      <c r="S94" s="414"/>
      <c r="T94" s="414"/>
      <c r="U94" s="414"/>
      <c r="V94" s="414"/>
      <c r="W94" s="345"/>
      <c r="X94" s="345"/>
      <c r="Y94" s="346"/>
      <c r="Z94" s="420"/>
      <c r="AA94" s="345"/>
      <c r="AB94" s="346"/>
      <c r="AC94" s="414"/>
      <c r="AD94" s="414"/>
      <c r="AE94" s="414"/>
      <c r="AF94" s="414"/>
      <c r="AG94" s="414"/>
      <c r="AH94" s="414"/>
      <c r="AI94" s="345"/>
      <c r="AJ94" s="345"/>
      <c r="AK94" s="345"/>
      <c r="AL94" s="346"/>
      <c r="AM94" s="420"/>
      <c r="AN94" s="345"/>
      <c r="AO94" s="346"/>
      <c r="AP94" s="345"/>
      <c r="AQ94" s="345"/>
      <c r="AR94" s="346"/>
      <c r="AS94" s="420"/>
      <c r="AT94" s="345"/>
      <c r="AU94" s="345"/>
      <c r="AV94" s="346"/>
      <c r="AW94" s="420"/>
      <c r="AX94" s="345"/>
      <c r="AY94" s="345"/>
      <c r="AZ94" s="345"/>
      <c r="BA94" s="156"/>
      <c r="BB94" s="47"/>
      <c r="BC94" s="47"/>
      <c r="BD94" s="47"/>
      <c r="BE94" s="47"/>
      <c r="BF94" s="47"/>
      <c r="BG94" s="45"/>
      <c r="BH94" s="45"/>
      <c r="BI94" s="45"/>
      <c r="BJ94" s="45"/>
    </row>
    <row r="95" spans="1:62" s="51" customFormat="1" thickBot="1" x14ac:dyDescent="0.35">
      <c r="A95" s="164"/>
      <c r="B95" s="888">
        <v>1</v>
      </c>
      <c r="C95" s="888"/>
      <c r="D95" s="888"/>
      <c r="E95" s="888"/>
      <c r="F95" s="889"/>
      <c r="G95" s="890">
        <v>2</v>
      </c>
      <c r="H95" s="888"/>
      <c r="I95" s="888"/>
      <c r="J95" s="888"/>
      <c r="K95" s="888"/>
      <c r="L95" s="888"/>
      <c r="M95" s="890">
        <v>3</v>
      </c>
      <c r="N95" s="888"/>
      <c r="O95" s="888"/>
      <c r="P95" s="889"/>
      <c r="Q95" s="888">
        <v>4</v>
      </c>
      <c r="R95" s="888"/>
      <c r="S95" s="888"/>
      <c r="T95" s="888"/>
      <c r="U95" s="888"/>
      <c r="V95" s="889"/>
      <c r="W95" s="890">
        <v>5</v>
      </c>
      <c r="X95" s="888"/>
      <c r="Y95" s="889"/>
      <c r="Z95" s="890">
        <v>6</v>
      </c>
      <c r="AA95" s="888"/>
      <c r="AB95" s="889"/>
      <c r="AC95" s="890">
        <v>7</v>
      </c>
      <c r="AD95" s="888"/>
      <c r="AE95" s="889"/>
      <c r="AF95" s="890">
        <v>8</v>
      </c>
      <c r="AG95" s="888"/>
      <c r="AH95" s="889"/>
      <c r="AI95" s="890">
        <v>9</v>
      </c>
      <c r="AJ95" s="888"/>
      <c r="AK95" s="888"/>
      <c r="AL95" s="889"/>
      <c r="AM95" s="890">
        <v>10</v>
      </c>
      <c r="AN95" s="888"/>
      <c r="AO95" s="889"/>
      <c r="AP95" s="890">
        <v>11</v>
      </c>
      <c r="AQ95" s="888"/>
      <c r="AR95" s="889"/>
      <c r="AS95" s="890">
        <v>12</v>
      </c>
      <c r="AT95" s="888"/>
      <c r="AU95" s="888"/>
      <c r="AV95" s="889"/>
      <c r="AW95" s="890">
        <v>13</v>
      </c>
      <c r="AX95" s="888"/>
      <c r="AY95" s="888"/>
      <c r="AZ95" s="888"/>
      <c r="BA95" s="164" t="s">
        <v>26</v>
      </c>
      <c r="BB95" s="50"/>
      <c r="BC95" s="50"/>
      <c r="BD95" s="50"/>
      <c r="BE95" s="50"/>
      <c r="BF95" s="50"/>
      <c r="BG95" s="50"/>
      <c r="BH95" s="50"/>
      <c r="BI95" s="50"/>
      <c r="BJ95" s="50"/>
    </row>
    <row r="96" spans="1:62" s="43" customFormat="1" ht="18" customHeight="1" thickBot="1" x14ac:dyDescent="0.3">
      <c r="A96" s="128"/>
      <c r="B96" s="856"/>
      <c r="C96" s="848"/>
      <c r="D96" s="848"/>
      <c r="E96" s="848"/>
      <c r="F96" s="853"/>
      <c r="G96" s="847"/>
      <c r="H96" s="848"/>
      <c r="I96" s="848"/>
      <c r="J96" s="848"/>
      <c r="K96" s="848"/>
      <c r="L96" s="853"/>
      <c r="M96" s="847"/>
      <c r="N96" s="848"/>
      <c r="O96" s="848"/>
      <c r="P96" s="853"/>
      <c r="Q96" s="847"/>
      <c r="R96" s="848"/>
      <c r="S96" s="848"/>
      <c r="T96" s="848"/>
      <c r="U96" s="848"/>
      <c r="V96" s="853"/>
      <c r="W96" s="899"/>
      <c r="X96" s="848"/>
      <c r="Y96" s="853"/>
      <c r="Z96" s="847"/>
      <c r="AA96" s="848"/>
      <c r="AB96" s="853"/>
      <c r="AC96" s="847"/>
      <c r="AD96" s="848"/>
      <c r="AE96" s="853"/>
      <c r="AF96" s="847"/>
      <c r="AG96" s="848"/>
      <c r="AH96" s="853"/>
      <c r="AI96" s="834"/>
      <c r="AJ96" s="834"/>
      <c r="AK96" s="834"/>
      <c r="AL96" s="834"/>
      <c r="AM96" s="834"/>
      <c r="AN96" s="834"/>
      <c r="AO96" s="834"/>
      <c r="AP96" s="834"/>
      <c r="AQ96" s="834"/>
      <c r="AR96" s="834"/>
      <c r="AS96" s="834"/>
      <c r="AT96" s="834"/>
      <c r="AU96" s="834"/>
      <c r="AV96" s="834"/>
      <c r="AW96" s="894"/>
      <c r="AX96" s="894"/>
      <c r="AY96" s="894"/>
      <c r="AZ96" s="894"/>
      <c r="BA96" s="112"/>
      <c r="BB96" s="44"/>
      <c r="BC96" s="44"/>
      <c r="BD96" s="44"/>
      <c r="BE96" s="44"/>
      <c r="BF96" s="44"/>
      <c r="BG96" s="45"/>
      <c r="BH96" s="45"/>
      <c r="BI96" s="45"/>
      <c r="BJ96" s="45"/>
    </row>
    <row r="97" spans="1:62" s="43" customFormat="1" ht="18" customHeight="1" thickBot="1" x14ac:dyDescent="0.3">
      <c r="A97" s="128"/>
      <c r="B97" s="856"/>
      <c r="C97" s="848"/>
      <c r="D97" s="848"/>
      <c r="E97" s="848"/>
      <c r="F97" s="853"/>
      <c r="G97" s="817"/>
      <c r="H97" s="460"/>
      <c r="I97" s="460"/>
      <c r="J97" s="460"/>
      <c r="K97" s="460"/>
      <c r="L97" s="461"/>
      <c r="M97" s="817"/>
      <c r="N97" s="460"/>
      <c r="O97" s="460"/>
      <c r="P97" s="461"/>
      <c r="Q97" s="817"/>
      <c r="R97" s="460"/>
      <c r="S97" s="460"/>
      <c r="T97" s="460"/>
      <c r="U97" s="460"/>
      <c r="V97" s="461"/>
      <c r="W97" s="887"/>
      <c r="X97" s="460"/>
      <c r="Y97" s="461"/>
      <c r="Z97" s="817"/>
      <c r="AA97" s="460"/>
      <c r="AB97" s="461"/>
      <c r="AC97" s="817"/>
      <c r="AD97" s="460"/>
      <c r="AE97" s="461"/>
      <c r="AF97" s="817"/>
      <c r="AG97" s="460"/>
      <c r="AH97" s="461"/>
      <c r="AI97" s="835"/>
      <c r="AJ97" s="835"/>
      <c r="AK97" s="835"/>
      <c r="AL97" s="835"/>
      <c r="AM97" s="835"/>
      <c r="AN97" s="835"/>
      <c r="AO97" s="835"/>
      <c r="AP97" s="835"/>
      <c r="AQ97" s="835"/>
      <c r="AR97" s="835"/>
      <c r="AS97" s="835"/>
      <c r="AT97" s="835"/>
      <c r="AU97" s="835"/>
      <c r="AV97" s="835"/>
      <c r="AW97" s="894"/>
      <c r="AX97" s="894"/>
      <c r="AY97" s="894"/>
      <c r="AZ97" s="894"/>
      <c r="BA97" s="112"/>
      <c r="BB97" s="44"/>
      <c r="BC97" s="44"/>
      <c r="BD97" s="44"/>
      <c r="BE97" s="44"/>
      <c r="BF97" s="44"/>
      <c r="BG97" s="45"/>
      <c r="BH97" s="45"/>
      <c r="BI97" s="45"/>
      <c r="BJ97" s="45"/>
    </row>
    <row r="98" spans="1:62" s="43" customFormat="1" ht="18" customHeight="1" thickBot="1" x14ac:dyDescent="0.3">
      <c r="A98" s="128"/>
      <c r="B98" s="856"/>
      <c r="C98" s="848"/>
      <c r="D98" s="848"/>
      <c r="E98" s="848"/>
      <c r="F98" s="853"/>
      <c r="G98" s="817"/>
      <c r="H98" s="460"/>
      <c r="I98" s="460"/>
      <c r="J98" s="460"/>
      <c r="K98" s="460"/>
      <c r="L98" s="461"/>
      <c r="M98" s="817"/>
      <c r="N98" s="460"/>
      <c r="O98" s="460"/>
      <c r="P98" s="461"/>
      <c r="Q98" s="817"/>
      <c r="R98" s="460"/>
      <c r="S98" s="460"/>
      <c r="T98" s="460"/>
      <c r="U98" s="460"/>
      <c r="V98" s="461"/>
      <c r="W98" s="887"/>
      <c r="X98" s="460"/>
      <c r="Y98" s="461"/>
      <c r="Z98" s="817"/>
      <c r="AA98" s="460"/>
      <c r="AB98" s="461"/>
      <c r="AC98" s="817"/>
      <c r="AD98" s="460"/>
      <c r="AE98" s="461"/>
      <c r="AF98" s="817"/>
      <c r="AG98" s="460"/>
      <c r="AH98" s="461"/>
      <c r="AI98" s="835"/>
      <c r="AJ98" s="835"/>
      <c r="AK98" s="835"/>
      <c r="AL98" s="835"/>
      <c r="AM98" s="835"/>
      <c r="AN98" s="835"/>
      <c r="AO98" s="835"/>
      <c r="AP98" s="835"/>
      <c r="AQ98" s="835"/>
      <c r="AR98" s="835"/>
      <c r="AS98" s="835"/>
      <c r="AT98" s="835"/>
      <c r="AU98" s="835"/>
      <c r="AV98" s="835"/>
      <c r="AW98" s="894"/>
      <c r="AX98" s="894"/>
      <c r="AY98" s="894"/>
      <c r="AZ98" s="894"/>
      <c r="BA98" s="112"/>
      <c r="BB98" s="44"/>
      <c r="BC98" s="44"/>
      <c r="BD98" s="44"/>
      <c r="BE98" s="44"/>
      <c r="BF98" s="44"/>
      <c r="BG98" s="45"/>
      <c r="BH98" s="45"/>
      <c r="BI98" s="45"/>
      <c r="BJ98" s="45"/>
    </row>
    <row r="99" spans="1:62" s="43" customFormat="1" ht="18" customHeight="1" thickBot="1" x14ac:dyDescent="0.3">
      <c r="A99" s="128"/>
      <c r="B99" s="856"/>
      <c r="C99" s="848"/>
      <c r="D99" s="848"/>
      <c r="E99" s="848"/>
      <c r="F99" s="853"/>
      <c r="G99" s="817"/>
      <c r="H99" s="460"/>
      <c r="I99" s="460"/>
      <c r="J99" s="460"/>
      <c r="K99" s="460"/>
      <c r="L99" s="461"/>
      <c r="M99" s="817"/>
      <c r="N99" s="460"/>
      <c r="O99" s="460"/>
      <c r="P99" s="461"/>
      <c r="Q99" s="817"/>
      <c r="R99" s="460"/>
      <c r="S99" s="460"/>
      <c r="T99" s="460"/>
      <c r="U99" s="460"/>
      <c r="V99" s="461"/>
      <c r="W99" s="887"/>
      <c r="X99" s="460"/>
      <c r="Y99" s="461"/>
      <c r="Z99" s="817"/>
      <c r="AA99" s="460"/>
      <c r="AB99" s="461"/>
      <c r="AC99" s="817"/>
      <c r="AD99" s="460"/>
      <c r="AE99" s="461"/>
      <c r="AF99" s="817"/>
      <c r="AG99" s="460"/>
      <c r="AH99" s="461"/>
      <c r="AI99" s="835"/>
      <c r="AJ99" s="835"/>
      <c r="AK99" s="835"/>
      <c r="AL99" s="835"/>
      <c r="AM99" s="835"/>
      <c r="AN99" s="835"/>
      <c r="AO99" s="835"/>
      <c r="AP99" s="835"/>
      <c r="AQ99" s="835"/>
      <c r="AR99" s="835"/>
      <c r="AS99" s="835"/>
      <c r="AT99" s="835"/>
      <c r="AU99" s="835"/>
      <c r="AV99" s="835"/>
      <c r="AW99" s="894"/>
      <c r="AX99" s="894"/>
      <c r="AY99" s="894"/>
      <c r="AZ99" s="894"/>
      <c r="BA99" s="112"/>
      <c r="BB99" s="44"/>
      <c r="BC99" s="44"/>
      <c r="BD99" s="44"/>
      <c r="BE99" s="44"/>
      <c r="BF99" s="44"/>
      <c r="BG99" s="45"/>
      <c r="BH99" s="45"/>
      <c r="BI99" s="45"/>
      <c r="BJ99" s="45"/>
    </row>
    <row r="100" spans="1:62" s="43" customFormat="1" ht="18" customHeight="1" thickBot="1" x14ac:dyDescent="0.3">
      <c r="A100" s="111"/>
      <c r="B100" s="842" t="s">
        <v>75</v>
      </c>
      <c r="C100" s="842"/>
      <c r="D100" s="842"/>
      <c r="E100" s="842"/>
      <c r="F100" s="843"/>
      <c r="G100" s="472" t="s">
        <v>30</v>
      </c>
      <c r="H100" s="797"/>
      <c r="I100" s="797"/>
      <c r="J100" s="797"/>
      <c r="K100" s="797"/>
      <c r="L100" s="797"/>
      <c r="M100" s="796" t="s">
        <v>30</v>
      </c>
      <c r="N100" s="797"/>
      <c r="O100" s="797"/>
      <c r="P100" s="473"/>
      <c r="Q100" s="797" t="s">
        <v>30</v>
      </c>
      <c r="R100" s="797"/>
      <c r="S100" s="797"/>
      <c r="T100" s="797"/>
      <c r="U100" s="797"/>
      <c r="V100" s="473"/>
      <c r="W100" s="796" t="s">
        <v>30</v>
      </c>
      <c r="X100" s="797"/>
      <c r="Y100" s="473"/>
      <c r="Z100" s="796" t="s">
        <v>30</v>
      </c>
      <c r="AA100" s="797"/>
      <c r="AB100" s="473"/>
      <c r="AC100" s="796" t="s">
        <v>30</v>
      </c>
      <c r="AD100" s="797"/>
      <c r="AE100" s="473"/>
      <c r="AF100" s="796" t="s">
        <v>30</v>
      </c>
      <c r="AG100" s="797"/>
      <c r="AH100" s="473"/>
      <c r="AI100" s="796" t="s">
        <v>30</v>
      </c>
      <c r="AJ100" s="797"/>
      <c r="AK100" s="797"/>
      <c r="AL100" s="473"/>
      <c r="AM100" s="796" t="s">
        <v>30</v>
      </c>
      <c r="AN100" s="797"/>
      <c r="AO100" s="473"/>
      <c r="AP100" s="796" t="s">
        <v>30</v>
      </c>
      <c r="AQ100" s="797"/>
      <c r="AR100" s="473"/>
      <c r="AS100" s="796" t="s">
        <v>30</v>
      </c>
      <c r="AT100" s="797"/>
      <c r="AU100" s="797"/>
      <c r="AV100" s="473"/>
      <c r="AW100" s="783"/>
      <c r="AX100" s="785"/>
      <c r="AY100" s="785"/>
      <c r="AZ100" s="798"/>
      <c r="BA100" s="112"/>
      <c r="BB100" s="44"/>
      <c r="BC100" s="44"/>
      <c r="BD100" s="44"/>
      <c r="BE100" s="44"/>
      <c r="BF100" s="44"/>
      <c r="BG100" s="45"/>
      <c r="BH100" s="45"/>
      <c r="BI100" s="45"/>
      <c r="BJ100" s="45"/>
    </row>
    <row r="102" spans="1:62" s="43" customFormat="1" ht="30" customHeight="1" x14ac:dyDescent="0.25">
      <c r="A102" s="111"/>
      <c r="B102" s="341" t="s">
        <v>99</v>
      </c>
      <c r="C102" s="341"/>
      <c r="D102" s="341"/>
      <c r="E102" s="341"/>
      <c r="F102" s="342"/>
      <c r="G102" s="347" t="s">
        <v>106</v>
      </c>
      <c r="H102" s="341"/>
      <c r="I102" s="341"/>
      <c r="J102" s="342"/>
      <c r="K102" s="414" t="s">
        <v>107</v>
      </c>
      <c r="L102" s="414"/>
      <c r="M102" s="414"/>
      <c r="N102" s="414"/>
      <c r="O102" s="414" t="s">
        <v>92</v>
      </c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4"/>
      <c r="AG102" s="414"/>
      <c r="AH102" s="414"/>
      <c r="AI102" s="414"/>
      <c r="AJ102" s="414"/>
      <c r="AK102" s="414"/>
      <c r="AL102" s="414"/>
      <c r="AM102" s="414"/>
      <c r="AN102" s="414"/>
      <c r="AO102" s="414"/>
      <c r="AP102" s="414" t="s">
        <v>108</v>
      </c>
      <c r="AQ102" s="414"/>
      <c r="AR102" s="414"/>
      <c r="AS102" s="414"/>
      <c r="AT102" s="414"/>
      <c r="AU102" s="414"/>
      <c r="AV102" s="414"/>
      <c r="AW102" s="347" t="s">
        <v>308</v>
      </c>
      <c r="AX102" s="341"/>
      <c r="AY102" s="341"/>
      <c r="AZ102" s="341"/>
      <c r="BA102" s="156"/>
      <c r="BB102" s="47"/>
      <c r="BC102" s="47"/>
      <c r="BD102" s="47"/>
      <c r="BE102" s="47"/>
      <c r="BF102" s="47"/>
      <c r="BG102" s="45"/>
      <c r="BH102" s="45"/>
      <c r="BI102" s="45"/>
      <c r="BJ102" s="45"/>
    </row>
    <row r="103" spans="1:62" s="43" customFormat="1" ht="33.75" customHeight="1" x14ac:dyDescent="0.25">
      <c r="A103" s="111"/>
      <c r="B103" s="343"/>
      <c r="C103" s="343"/>
      <c r="D103" s="343"/>
      <c r="E103" s="343"/>
      <c r="F103" s="344"/>
      <c r="G103" s="348"/>
      <c r="H103" s="343"/>
      <c r="I103" s="343"/>
      <c r="J103" s="344"/>
      <c r="K103" s="414"/>
      <c r="L103" s="414"/>
      <c r="M103" s="414"/>
      <c r="N103" s="414"/>
      <c r="O103" s="414" t="s">
        <v>109</v>
      </c>
      <c r="P103" s="414"/>
      <c r="Q103" s="414"/>
      <c r="R103" s="414"/>
      <c r="S103" s="414"/>
      <c r="T103" s="414"/>
      <c r="U103" s="414"/>
      <c r="V103" s="414" t="s">
        <v>208</v>
      </c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4"/>
      <c r="AG103" s="414"/>
      <c r="AH103" s="414"/>
      <c r="AI103" s="414" t="s">
        <v>209</v>
      </c>
      <c r="AJ103" s="414"/>
      <c r="AK103" s="414"/>
      <c r="AL103" s="414"/>
      <c r="AM103" s="414"/>
      <c r="AN103" s="414"/>
      <c r="AO103" s="414"/>
      <c r="AP103" s="414"/>
      <c r="AQ103" s="414"/>
      <c r="AR103" s="414"/>
      <c r="AS103" s="414"/>
      <c r="AT103" s="414"/>
      <c r="AU103" s="414"/>
      <c r="AV103" s="414"/>
      <c r="AW103" s="348"/>
      <c r="AX103" s="343"/>
      <c r="AY103" s="343"/>
      <c r="AZ103" s="343"/>
      <c r="BA103" s="156"/>
      <c r="BB103" s="47"/>
      <c r="BC103" s="47"/>
      <c r="BD103" s="47"/>
      <c r="BE103" s="47"/>
      <c r="BF103" s="47"/>
      <c r="BG103" s="45"/>
      <c r="BH103" s="45"/>
      <c r="BI103" s="45"/>
      <c r="BJ103" s="45"/>
    </row>
    <row r="104" spans="1:62" s="43" customFormat="1" ht="50.1" customHeight="1" x14ac:dyDescent="0.25">
      <c r="A104" s="111"/>
      <c r="B104" s="345"/>
      <c r="C104" s="345"/>
      <c r="D104" s="345"/>
      <c r="E104" s="345"/>
      <c r="F104" s="346"/>
      <c r="G104" s="420"/>
      <c r="H104" s="345"/>
      <c r="I104" s="345"/>
      <c r="J104" s="346"/>
      <c r="K104" s="414"/>
      <c r="L104" s="414"/>
      <c r="M104" s="414"/>
      <c r="N104" s="414"/>
      <c r="O104" s="352" t="s">
        <v>299</v>
      </c>
      <c r="P104" s="353"/>
      <c r="Q104" s="413"/>
      <c r="R104" s="414" t="s">
        <v>292</v>
      </c>
      <c r="S104" s="414"/>
      <c r="T104" s="414"/>
      <c r="U104" s="414"/>
      <c r="V104" s="352" t="s">
        <v>299</v>
      </c>
      <c r="W104" s="353"/>
      <c r="X104" s="413"/>
      <c r="Y104" s="414" t="s">
        <v>110</v>
      </c>
      <c r="Z104" s="414"/>
      <c r="AA104" s="414"/>
      <c r="AB104" s="414"/>
      <c r="AC104" s="414"/>
      <c r="AD104" s="414"/>
      <c r="AE104" s="414" t="s">
        <v>292</v>
      </c>
      <c r="AF104" s="414"/>
      <c r="AG104" s="414"/>
      <c r="AH104" s="414"/>
      <c r="AI104" s="352" t="s">
        <v>299</v>
      </c>
      <c r="AJ104" s="353"/>
      <c r="AK104" s="413"/>
      <c r="AL104" s="414" t="s">
        <v>292</v>
      </c>
      <c r="AM104" s="414"/>
      <c r="AN104" s="414"/>
      <c r="AO104" s="414"/>
      <c r="AP104" s="352" t="s">
        <v>299</v>
      </c>
      <c r="AQ104" s="353"/>
      <c r="AR104" s="413"/>
      <c r="AS104" s="352" t="s">
        <v>292</v>
      </c>
      <c r="AT104" s="353"/>
      <c r="AU104" s="353"/>
      <c r="AV104" s="413"/>
      <c r="AW104" s="420"/>
      <c r="AX104" s="345"/>
      <c r="AY104" s="345"/>
      <c r="AZ104" s="345"/>
      <c r="BA104" s="156"/>
      <c r="BB104" s="47"/>
      <c r="BC104" s="47"/>
      <c r="BD104" s="47"/>
      <c r="BE104" s="47"/>
      <c r="BF104" s="47"/>
      <c r="BG104" s="45"/>
      <c r="BH104" s="45"/>
      <c r="BI104" s="45"/>
      <c r="BJ104" s="45"/>
    </row>
    <row r="105" spans="1:62" s="51" customFormat="1" thickBot="1" x14ac:dyDescent="0.35">
      <c r="A105" s="164"/>
      <c r="B105" s="888">
        <v>1</v>
      </c>
      <c r="C105" s="888"/>
      <c r="D105" s="888"/>
      <c r="E105" s="888"/>
      <c r="F105" s="889"/>
      <c r="G105" s="895">
        <v>14</v>
      </c>
      <c r="H105" s="895"/>
      <c r="I105" s="895"/>
      <c r="J105" s="895"/>
      <c r="K105" s="895">
        <v>15</v>
      </c>
      <c r="L105" s="895"/>
      <c r="M105" s="895"/>
      <c r="N105" s="895"/>
      <c r="O105" s="895">
        <v>16</v>
      </c>
      <c r="P105" s="895"/>
      <c r="Q105" s="895"/>
      <c r="R105" s="895">
        <v>17</v>
      </c>
      <c r="S105" s="895"/>
      <c r="T105" s="895"/>
      <c r="U105" s="895"/>
      <c r="V105" s="895">
        <v>18</v>
      </c>
      <c r="W105" s="895"/>
      <c r="X105" s="895"/>
      <c r="Y105" s="895">
        <v>19</v>
      </c>
      <c r="Z105" s="895"/>
      <c r="AA105" s="895"/>
      <c r="AB105" s="895"/>
      <c r="AC105" s="895"/>
      <c r="AD105" s="895"/>
      <c r="AE105" s="895">
        <v>20</v>
      </c>
      <c r="AF105" s="895"/>
      <c r="AG105" s="895"/>
      <c r="AH105" s="895"/>
      <c r="AI105" s="895">
        <v>21</v>
      </c>
      <c r="AJ105" s="895"/>
      <c r="AK105" s="895"/>
      <c r="AL105" s="895">
        <v>22</v>
      </c>
      <c r="AM105" s="895"/>
      <c r="AN105" s="895"/>
      <c r="AO105" s="895"/>
      <c r="AP105" s="895">
        <v>23</v>
      </c>
      <c r="AQ105" s="895"/>
      <c r="AR105" s="895"/>
      <c r="AS105" s="890">
        <v>24</v>
      </c>
      <c r="AT105" s="888"/>
      <c r="AU105" s="888"/>
      <c r="AV105" s="889"/>
      <c r="AW105" s="890">
        <v>25</v>
      </c>
      <c r="AX105" s="888"/>
      <c r="AY105" s="888"/>
      <c r="AZ105" s="888"/>
      <c r="BA105" s="164" t="s">
        <v>26</v>
      </c>
      <c r="BB105" s="50"/>
      <c r="BC105" s="50"/>
      <c r="BD105" s="50"/>
      <c r="BE105" s="50"/>
      <c r="BF105" s="50"/>
      <c r="BG105" s="50"/>
      <c r="BH105" s="50"/>
      <c r="BI105" s="50"/>
      <c r="BJ105" s="50"/>
    </row>
    <row r="106" spans="1:62" s="43" customFormat="1" ht="18" customHeight="1" x14ac:dyDescent="0.25">
      <c r="A106" s="167"/>
      <c r="B106" s="848"/>
      <c r="C106" s="848"/>
      <c r="D106" s="848"/>
      <c r="E106" s="848"/>
      <c r="F106" s="848"/>
      <c r="G106" s="834"/>
      <c r="H106" s="834"/>
      <c r="I106" s="834"/>
      <c r="J106" s="834"/>
      <c r="K106" s="834"/>
      <c r="L106" s="834"/>
      <c r="M106" s="834"/>
      <c r="N106" s="834"/>
      <c r="O106" s="834"/>
      <c r="P106" s="834"/>
      <c r="Q106" s="834"/>
      <c r="R106" s="834"/>
      <c r="S106" s="834"/>
      <c r="T106" s="834"/>
      <c r="U106" s="834"/>
      <c r="V106" s="834"/>
      <c r="W106" s="834"/>
      <c r="X106" s="834"/>
      <c r="Y106" s="834"/>
      <c r="Z106" s="834"/>
      <c r="AA106" s="834"/>
      <c r="AB106" s="834"/>
      <c r="AC106" s="834"/>
      <c r="AD106" s="834"/>
      <c r="AE106" s="834"/>
      <c r="AF106" s="834"/>
      <c r="AG106" s="834"/>
      <c r="AH106" s="834"/>
      <c r="AI106" s="834"/>
      <c r="AJ106" s="834"/>
      <c r="AK106" s="834"/>
      <c r="AL106" s="834"/>
      <c r="AM106" s="834"/>
      <c r="AN106" s="834"/>
      <c r="AO106" s="834"/>
      <c r="AP106" s="834"/>
      <c r="AQ106" s="834"/>
      <c r="AR106" s="834"/>
      <c r="AS106" s="834"/>
      <c r="AT106" s="834"/>
      <c r="AU106" s="834"/>
      <c r="AV106" s="834"/>
      <c r="AW106" s="896"/>
      <c r="AX106" s="896"/>
      <c r="AY106" s="896"/>
      <c r="AZ106" s="897"/>
      <c r="BA106" s="112"/>
      <c r="BB106" s="44"/>
      <c r="BC106" s="44"/>
      <c r="BD106" s="44"/>
      <c r="BE106" s="44"/>
      <c r="BF106" s="44"/>
      <c r="BG106" s="45"/>
      <c r="BH106" s="45"/>
      <c r="BI106" s="45"/>
      <c r="BJ106" s="45"/>
    </row>
    <row r="107" spans="1:62" s="43" customFormat="1" ht="18" customHeight="1" x14ac:dyDescent="0.25">
      <c r="A107" s="167"/>
      <c r="B107" s="460"/>
      <c r="C107" s="460"/>
      <c r="D107" s="460"/>
      <c r="E107" s="460"/>
      <c r="F107" s="460"/>
      <c r="G107" s="835"/>
      <c r="H107" s="835"/>
      <c r="I107" s="835"/>
      <c r="J107" s="835"/>
      <c r="K107" s="835"/>
      <c r="L107" s="835"/>
      <c r="M107" s="835"/>
      <c r="N107" s="835"/>
      <c r="O107" s="835"/>
      <c r="P107" s="835"/>
      <c r="Q107" s="835"/>
      <c r="R107" s="835"/>
      <c r="S107" s="835"/>
      <c r="T107" s="835"/>
      <c r="U107" s="835"/>
      <c r="V107" s="835"/>
      <c r="W107" s="835"/>
      <c r="X107" s="835"/>
      <c r="Y107" s="835"/>
      <c r="Z107" s="835"/>
      <c r="AA107" s="835"/>
      <c r="AB107" s="835"/>
      <c r="AC107" s="835"/>
      <c r="AD107" s="835"/>
      <c r="AE107" s="835"/>
      <c r="AF107" s="835"/>
      <c r="AG107" s="835"/>
      <c r="AH107" s="835"/>
      <c r="AI107" s="835"/>
      <c r="AJ107" s="835"/>
      <c r="AK107" s="835"/>
      <c r="AL107" s="835"/>
      <c r="AM107" s="835"/>
      <c r="AN107" s="835"/>
      <c r="AO107" s="835"/>
      <c r="AP107" s="835"/>
      <c r="AQ107" s="835"/>
      <c r="AR107" s="835"/>
      <c r="AS107" s="835"/>
      <c r="AT107" s="835"/>
      <c r="AU107" s="835"/>
      <c r="AV107" s="835"/>
      <c r="AW107" s="835"/>
      <c r="AX107" s="835"/>
      <c r="AY107" s="835"/>
      <c r="AZ107" s="898"/>
      <c r="BA107" s="112"/>
      <c r="BB107" s="44"/>
      <c r="BC107" s="44"/>
      <c r="BD107" s="44"/>
      <c r="BE107" s="44"/>
      <c r="BF107" s="44"/>
      <c r="BG107" s="45"/>
      <c r="BH107" s="45"/>
      <c r="BI107" s="45"/>
      <c r="BJ107" s="45"/>
    </row>
    <row r="108" spans="1:62" s="43" customFormat="1" ht="18" customHeight="1" thickBot="1" x14ac:dyDescent="0.3">
      <c r="A108" s="167"/>
      <c r="B108" s="785"/>
      <c r="C108" s="785"/>
      <c r="D108" s="785"/>
      <c r="E108" s="785"/>
      <c r="F108" s="785"/>
      <c r="G108" s="835"/>
      <c r="H108" s="835"/>
      <c r="I108" s="835"/>
      <c r="J108" s="835"/>
      <c r="K108" s="835"/>
      <c r="L108" s="835"/>
      <c r="M108" s="835"/>
      <c r="N108" s="835"/>
      <c r="O108" s="835"/>
      <c r="P108" s="835"/>
      <c r="Q108" s="835"/>
      <c r="R108" s="835"/>
      <c r="S108" s="835"/>
      <c r="T108" s="835"/>
      <c r="U108" s="835"/>
      <c r="V108" s="835"/>
      <c r="W108" s="835"/>
      <c r="X108" s="835"/>
      <c r="Y108" s="835"/>
      <c r="Z108" s="835"/>
      <c r="AA108" s="835"/>
      <c r="AB108" s="835"/>
      <c r="AC108" s="835"/>
      <c r="AD108" s="835"/>
      <c r="AE108" s="835"/>
      <c r="AF108" s="835"/>
      <c r="AG108" s="835"/>
      <c r="AH108" s="835"/>
      <c r="AI108" s="835"/>
      <c r="AJ108" s="835"/>
      <c r="AK108" s="835"/>
      <c r="AL108" s="835"/>
      <c r="AM108" s="835"/>
      <c r="AN108" s="835"/>
      <c r="AO108" s="835"/>
      <c r="AP108" s="835"/>
      <c r="AQ108" s="835"/>
      <c r="AR108" s="835"/>
      <c r="AS108" s="835" t="s">
        <v>26</v>
      </c>
      <c r="AT108" s="835"/>
      <c r="AU108" s="835"/>
      <c r="AV108" s="835"/>
      <c r="AW108" s="835"/>
      <c r="AX108" s="835"/>
      <c r="AY108" s="835"/>
      <c r="AZ108" s="898"/>
      <c r="BA108" s="112"/>
      <c r="BB108" s="44"/>
      <c r="BC108" s="44"/>
      <c r="BD108" s="44"/>
      <c r="BE108" s="44"/>
      <c r="BF108" s="44"/>
      <c r="BG108" s="45"/>
      <c r="BH108" s="45"/>
      <c r="BI108" s="45"/>
      <c r="BJ108" s="45"/>
    </row>
    <row r="109" spans="1:62" s="43" customFormat="1" ht="18" customHeight="1" thickBot="1" x14ac:dyDescent="0.3">
      <c r="A109" s="111"/>
      <c r="B109" s="842" t="s">
        <v>75</v>
      </c>
      <c r="C109" s="842"/>
      <c r="D109" s="842"/>
      <c r="E109" s="842"/>
      <c r="F109" s="843"/>
      <c r="G109" s="473" t="s">
        <v>30</v>
      </c>
      <c r="H109" s="840"/>
      <c r="I109" s="840"/>
      <c r="J109" s="840"/>
      <c r="K109" s="840" t="s">
        <v>30</v>
      </c>
      <c r="L109" s="840"/>
      <c r="M109" s="840"/>
      <c r="N109" s="840"/>
      <c r="O109" s="840" t="s">
        <v>30</v>
      </c>
      <c r="P109" s="840"/>
      <c r="Q109" s="840"/>
      <c r="R109" s="833"/>
      <c r="S109" s="833"/>
      <c r="T109" s="833"/>
      <c r="U109" s="833"/>
      <c r="V109" s="840" t="s">
        <v>30</v>
      </c>
      <c r="W109" s="840"/>
      <c r="X109" s="840"/>
      <c r="Y109" s="840" t="s">
        <v>30</v>
      </c>
      <c r="Z109" s="840"/>
      <c r="AA109" s="840"/>
      <c r="AB109" s="840"/>
      <c r="AC109" s="840"/>
      <c r="AD109" s="840"/>
      <c r="AE109" s="833"/>
      <c r="AF109" s="833"/>
      <c r="AG109" s="833"/>
      <c r="AH109" s="833"/>
      <c r="AI109" s="840" t="s">
        <v>30</v>
      </c>
      <c r="AJ109" s="840"/>
      <c r="AK109" s="840"/>
      <c r="AL109" s="833"/>
      <c r="AM109" s="833"/>
      <c r="AN109" s="833"/>
      <c r="AO109" s="833"/>
      <c r="AP109" s="840" t="s">
        <v>30</v>
      </c>
      <c r="AQ109" s="840"/>
      <c r="AR109" s="840"/>
      <c r="AS109" s="783"/>
      <c r="AT109" s="785"/>
      <c r="AU109" s="785"/>
      <c r="AV109" s="784"/>
      <c r="AW109" s="783"/>
      <c r="AX109" s="785"/>
      <c r="AY109" s="785"/>
      <c r="AZ109" s="798"/>
      <c r="BA109" s="112"/>
      <c r="BB109" s="44"/>
      <c r="BC109" s="44"/>
      <c r="BD109" s="44"/>
      <c r="BE109" s="44"/>
      <c r="BF109" s="44"/>
      <c r="BG109" s="45"/>
      <c r="BH109" s="45"/>
      <c r="BI109" s="45"/>
      <c r="BJ109" s="45"/>
    </row>
    <row r="110" spans="1:62" s="43" customFormat="1" ht="15" customHeight="1" x14ac:dyDescent="0.25">
      <c r="A110" s="110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20"/>
      <c r="T110" s="120"/>
      <c r="U110" s="121"/>
      <c r="V110" s="121"/>
      <c r="W110" s="121"/>
      <c r="X110" s="121"/>
      <c r="Y110" s="121"/>
      <c r="Z110" s="121"/>
      <c r="AA110" s="121"/>
      <c r="AB110" s="121"/>
      <c r="AC110" s="122"/>
      <c r="AD110" s="122"/>
      <c r="AE110" s="122"/>
      <c r="AF110" s="122"/>
      <c r="AG110" s="122"/>
      <c r="AH110" s="122"/>
      <c r="AI110" s="122"/>
      <c r="AJ110" s="122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10"/>
    </row>
    <row r="111" spans="1:62" s="43" customFormat="1" ht="15" customHeight="1" x14ac:dyDescent="0.25">
      <c r="A111" s="110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20"/>
      <c r="T111" s="120"/>
      <c r="U111" s="210"/>
      <c r="V111" s="210"/>
      <c r="W111" s="210"/>
      <c r="X111" s="210"/>
      <c r="Y111" s="210"/>
      <c r="Z111" s="210"/>
      <c r="AA111" s="210"/>
      <c r="AB111" s="210"/>
      <c r="AC111" s="122"/>
      <c r="AD111" s="122"/>
      <c r="AE111" s="122"/>
      <c r="AF111" s="122"/>
      <c r="AG111" s="122"/>
      <c r="AH111" s="122"/>
      <c r="AI111" s="122"/>
      <c r="AJ111" s="122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110"/>
    </row>
    <row r="112" spans="1:62" s="43" customFormat="1" ht="18" customHeight="1" x14ac:dyDescent="0.25">
      <c r="A112" s="110"/>
      <c r="B112" s="771" t="s">
        <v>457</v>
      </c>
      <c r="C112" s="771"/>
      <c r="D112" s="771"/>
      <c r="E112" s="771"/>
      <c r="F112" s="771"/>
      <c r="G112" s="771"/>
      <c r="H112" s="771"/>
      <c r="I112" s="771"/>
      <c r="J112" s="771"/>
      <c r="K112" s="771"/>
      <c r="L112" s="771"/>
      <c r="M112" s="771"/>
      <c r="N112" s="771"/>
      <c r="O112" s="771"/>
      <c r="P112" s="771"/>
      <c r="Q112" s="771"/>
      <c r="R112" s="771"/>
      <c r="S112" s="771"/>
      <c r="T112" s="771"/>
      <c r="U112" s="771"/>
      <c r="V112" s="771"/>
      <c r="W112" s="771"/>
      <c r="X112" s="771"/>
      <c r="Y112" s="771"/>
      <c r="Z112" s="771"/>
      <c r="AA112" s="771"/>
      <c r="AB112" s="771"/>
      <c r="AC112" s="771"/>
      <c r="AD112" s="771"/>
      <c r="AE112" s="771"/>
      <c r="AF112" s="771"/>
      <c r="AG112" s="771"/>
      <c r="AH112" s="771"/>
      <c r="AI112" s="771"/>
      <c r="AJ112" s="771"/>
      <c r="AK112" s="771"/>
      <c r="AL112" s="771"/>
      <c r="AM112" s="771"/>
      <c r="AN112" s="771"/>
      <c r="AO112" s="771"/>
      <c r="AP112" s="771"/>
      <c r="AQ112" s="771"/>
      <c r="AR112" s="771"/>
      <c r="AS112" s="771"/>
      <c r="AT112" s="771"/>
      <c r="AU112" s="771"/>
      <c r="AV112" s="771"/>
      <c r="AW112" s="771"/>
      <c r="AX112" s="771"/>
      <c r="AY112" s="771"/>
      <c r="AZ112" s="771"/>
      <c r="BA112" s="110"/>
    </row>
    <row r="113" spans="1:53" s="43" customFormat="1" ht="8.1" customHeight="1" x14ac:dyDescent="0.25">
      <c r="A113" s="111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</row>
    <row r="114" spans="1:53" s="43" customFormat="1" ht="24.9" customHeight="1" x14ac:dyDescent="0.25">
      <c r="A114" s="110"/>
      <c r="B114" s="341" t="s">
        <v>79</v>
      </c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2"/>
      <c r="Z114" s="347" t="s">
        <v>70</v>
      </c>
      <c r="AA114" s="341"/>
      <c r="AB114" s="342"/>
      <c r="AC114" s="352" t="s">
        <v>5</v>
      </c>
      <c r="AD114" s="353"/>
      <c r="AE114" s="353"/>
      <c r="AF114" s="353"/>
      <c r="AG114" s="353"/>
      <c r="AH114" s="353"/>
      <c r="AI114" s="353"/>
      <c r="AJ114" s="353"/>
      <c r="AK114" s="353"/>
      <c r="AL114" s="353"/>
      <c r="AM114" s="353"/>
      <c r="AN114" s="353"/>
      <c r="AO114" s="353"/>
      <c r="AP114" s="353"/>
      <c r="AQ114" s="353"/>
      <c r="AR114" s="353"/>
      <c r="AS114" s="353"/>
      <c r="AT114" s="353"/>
      <c r="AU114" s="353"/>
      <c r="AV114" s="353"/>
      <c r="AW114" s="353"/>
      <c r="AX114" s="353"/>
      <c r="AY114" s="353"/>
      <c r="AZ114" s="353"/>
      <c r="BA114" s="110"/>
    </row>
    <row r="115" spans="1:53" s="43" customFormat="1" ht="24.9" customHeight="1" x14ac:dyDescent="0.25">
      <c r="A115" s="110"/>
      <c r="B115" s="343"/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4"/>
      <c r="Z115" s="348"/>
      <c r="AA115" s="343"/>
      <c r="AB115" s="344"/>
      <c r="AC115" s="347" t="s">
        <v>467</v>
      </c>
      <c r="AD115" s="341"/>
      <c r="AE115" s="341"/>
      <c r="AF115" s="341"/>
      <c r="AG115" s="341"/>
      <c r="AH115" s="341"/>
      <c r="AI115" s="341"/>
      <c r="AJ115" s="342"/>
      <c r="AK115" s="414" t="s">
        <v>468</v>
      </c>
      <c r="AL115" s="414"/>
      <c r="AM115" s="414"/>
      <c r="AN115" s="414"/>
      <c r="AO115" s="414"/>
      <c r="AP115" s="414"/>
      <c r="AQ115" s="414"/>
      <c r="AR115" s="414"/>
      <c r="AS115" s="341" t="s">
        <v>469</v>
      </c>
      <c r="AT115" s="341"/>
      <c r="AU115" s="341"/>
      <c r="AV115" s="341"/>
      <c r="AW115" s="341"/>
      <c r="AX115" s="341"/>
      <c r="AY115" s="341"/>
      <c r="AZ115" s="341"/>
      <c r="BA115" s="110"/>
    </row>
    <row r="116" spans="1:53" s="43" customFormat="1" ht="24.9" customHeight="1" x14ac:dyDescent="0.25">
      <c r="A116" s="110"/>
      <c r="B116" s="345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5"/>
      <c r="W116" s="345"/>
      <c r="X116" s="345"/>
      <c r="Y116" s="346"/>
      <c r="Z116" s="420"/>
      <c r="AA116" s="345"/>
      <c r="AB116" s="346"/>
      <c r="AC116" s="420"/>
      <c r="AD116" s="345"/>
      <c r="AE116" s="345"/>
      <c r="AF116" s="345"/>
      <c r="AG116" s="345"/>
      <c r="AH116" s="345"/>
      <c r="AI116" s="345"/>
      <c r="AJ116" s="346"/>
      <c r="AK116" s="414"/>
      <c r="AL116" s="414"/>
      <c r="AM116" s="414"/>
      <c r="AN116" s="414"/>
      <c r="AO116" s="414"/>
      <c r="AP116" s="414"/>
      <c r="AQ116" s="414"/>
      <c r="AR116" s="414"/>
      <c r="AS116" s="345"/>
      <c r="AT116" s="345"/>
      <c r="AU116" s="345"/>
      <c r="AV116" s="345"/>
      <c r="AW116" s="345"/>
      <c r="AX116" s="345"/>
      <c r="AY116" s="345"/>
      <c r="AZ116" s="345"/>
      <c r="BA116" s="110"/>
    </row>
    <row r="117" spans="1:53" s="51" customFormat="1" ht="15" customHeight="1" thickBot="1" x14ac:dyDescent="0.35">
      <c r="A117" s="162"/>
      <c r="B117" s="874">
        <v>1</v>
      </c>
      <c r="C117" s="874"/>
      <c r="D117" s="874"/>
      <c r="E117" s="874"/>
      <c r="F117" s="874"/>
      <c r="G117" s="874"/>
      <c r="H117" s="874"/>
      <c r="I117" s="874"/>
      <c r="J117" s="874"/>
      <c r="K117" s="874"/>
      <c r="L117" s="874"/>
      <c r="M117" s="874"/>
      <c r="N117" s="874"/>
      <c r="O117" s="874"/>
      <c r="P117" s="874"/>
      <c r="Q117" s="874"/>
      <c r="R117" s="874"/>
      <c r="S117" s="874"/>
      <c r="T117" s="874"/>
      <c r="U117" s="874"/>
      <c r="V117" s="874"/>
      <c r="W117" s="874"/>
      <c r="X117" s="874"/>
      <c r="Y117" s="875"/>
      <c r="Z117" s="873" t="s">
        <v>73</v>
      </c>
      <c r="AA117" s="874"/>
      <c r="AB117" s="875"/>
      <c r="AC117" s="873" t="s">
        <v>9</v>
      </c>
      <c r="AD117" s="874"/>
      <c r="AE117" s="874"/>
      <c r="AF117" s="874"/>
      <c r="AG117" s="874"/>
      <c r="AH117" s="874"/>
      <c r="AI117" s="874"/>
      <c r="AJ117" s="875"/>
      <c r="AK117" s="873" t="s">
        <v>10</v>
      </c>
      <c r="AL117" s="874"/>
      <c r="AM117" s="874"/>
      <c r="AN117" s="874"/>
      <c r="AO117" s="874"/>
      <c r="AP117" s="874"/>
      <c r="AQ117" s="874"/>
      <c r="AR117" s="875"/>
      <c r="AS117" s="873" t="s">
        <v>11</v>
      </c>
      <c r="AT117" s="874"/>
      <c r="AU117" s="874"/>
      <c r="AV117" s="874"/>
      <c r="AW117" s="874"/>
      <c r="AX117" s="874"/>
      <c r="AY117" s="874"/>
      <c r="AZ117" s="874"/>
      <c r="BA117" s="164"/>
    </row>
    <row r="118" spans="1:53" s="42" customFormat="1" ht="18" customHeight="1" x14ac:dyDescent="0.3">
      <c r="A118" s="108"/>
      <c r="B118" s="772" t="s">
        <v>474</v>
      </c>
      <c r="C118" s="773"/>
      <c r="D118" s="773"/>
      <c r="E118" s="773"/>
      <c r="F118" s="773"/>
      <c r="G118" s="773"/>
      <c r="H118" s="773"/>
      <c r="I118" s="773"/>
      <c r="J118" s="773"/>
      <c r="K118" s="773"/>
      <c r="L118" s="773"/>
      <c r="M118" s="773"/>
      <c r="N118" s="773"/>
      <c r="O118" s="773"/>
      <c r="P118" s="773"/>
      <c r="Q118" s="773"/>
      <c r="R118" s="773"/>
      <c r="S118" s="773"/>
      <c r="T118" s="773"/>
      <c r="U118" s="773"/>
      <c r="V118" s="773"/>
      <c r="W118" s="773"/>
      <c r="X118" s="773"/>
      <c r="Y118" s="774"/>
      <c r="Z118" s="405" t="s">
        <v>27</v>
      </c>
      <c r="AA118" s="406"/>
      <c r="AB118" s="406"/>
      <c r="AC118" s="756"/>
      <c r="AD118" s="756"/>
      <c r="AE118" s="756"/>
      <c r="AF118" s="756"/>
      <c r="AG118" s="756"/>
      <c r="AH118" s="756"/>
      <c r="AI118" s="756"/>
      <c r="AJ118" s="756"/>
      <c r="AK118" s="756"/>
      <c r="AL118" s="756"/>
      <c r="AM118" s="756"/>
      <c r="AN118" s="756"/>
      <c r="AO118" s="756"/>
      <c r="AP118" s="756"/>
      <c r="AQ118" s="756"/>
      <c r="AR118" s="756"/>
      <c r="AS118" s="756"/>
      <c r="AT118" s="756"/>
      <c r="AU118" s="756"/>
      <c r="AV118" s="756"/>
      <c r="AW118" s="756"/>
      <c r="AX118" s="756"/>
      <c r="AY118" s="756"/>
      <c r="AZ118" s="757"/>
      <c r="BA118" s="108"/>
    </row>
    <row r="119" spans="1:53" s="43" customFormat="1" ht="18" customHeight="1" x14ac:dyDescent="0.25">
      <c r="A119" s="110"/>
      <c r="B119" s="776"/>
      <c r="C119" s="776"/>
      <c r="D119" s="776"/>
      <c r="E119" s="776"/>
      <c r="F119" s="776"/>
      <c r="G119" s="776"/>
      <c r="H119" s="776"/>
      <c r="I119" s="776"/>
      <c r="J119" s="776"/>
      <c r="K119" s="776"/>
      <c r="L119" s="776"/>
      <c r="M119" s="776"/>
      <c r="N119" s="776"/>
      <c r="O119" s="776"/>
      <c r="P119" s="776"/>
      <c r="Q119" s="776"/>
      <c r="R119" s="776"/>
      <c r="S119" s="776"/>
      <c r="T119" s="776"/>
      <c r="U119" s="776"/>
      <c r="V119" s="776"/>
      <c r="W119" s="776"/>
      <c r="X119" s="776"/>
      <c r="Y119" s="776"/>
      <c r="Z119" s="416" t="s">
        <v>28</v>
      </c>
      <c r="AA119" s="417"/>
      <c r="AB119" s="418"/>
      <c r="AC119" s="414"/>
      <c r="AD119" s="414"/>
      <c r="AE119" s="414"/>
      <c r="AF119" s="414"/>
      <c r="AG119" s="414"/>
      <c r="AH119" s="414"/>
      <c r="AI119" s="414"/>
      <c r="AJ119" s="414"/>
      <c r="AK119" s="414"/>
      <c r="AL119" s="414"/>
      <c r="AM119" s="414"/>
      <c r="AN119" s="414"/>
      <c r="AO119" s="414"/>
      <c r="AP119" s="414"/>
      <c r="AQ119" s="414"/>
      <c r="AR119" s="414"/>
      <c r="AS119" s="414"/>
      <c r="AT119" s="414"/>
      <c r="AU119" s="414"/>
      <c r="AV119" s="414"/>
      <c r="AW119" s="414"/>
      <c r="AX119" s="414"/>
      <c r="AY119" s="414"/>
      <c r="AZ119" s="764"/>
      <c r="BA119" s="110"/>
    </row>
    <row r="120" spans="1:53" s="43" customFormat="1" ht="18" customHeight="1" x14ac:dyDescent="0.25">
      <c r="A120" s="110"/>
      <c r="B120" s="884"/>
      <c r="C120" s="885"/>
      <c r="D120" s="885"/>
      <c r="E120" s="885"/>
      <c r="F120" s="885"/>
      <c r="G120" s="885"/>
      <c r="H120" s="885"/>
      <c r="I120" s="885"/>
      <c r="J120" s="885"/>
      <c r="K120" s="885"/>
      <c r="L120" s="885"/>
      <c r="M120" s="885"/>
      <c r="N120" s="885"/>
      <c r="O120" s="885"/>
      <c r="P120" s="885"/>
      <c r="Q120" s="885"/>
      <c r="R120" s="885"/>
      <c r="S120" s="885"/>
      <c r="T120" s="885"/>
      <c r="U120" s="885"/>
      <c r="V120" s="885"/>
      <c r="W120" s="885"/>
      <c r="X120" s="885"/>
      <c r="Y120" s="886"/>
      <c r="Z120" s="443" t="s">
        <v>29</v>
      </c>
      <c r="AA120" s="444"/>
      <c r="AB120" s="445"/>
      <c r="AC120" s="414"/>
      <c r="AD120" s="414"/>
      <c r="AE120" s="414"/>
      <c r="AF120" s="414"/>
      <c r="AG120" s="414"/>
      <c r="AH120" s="414"/>
      <c r="AI120" s="414"/>
      <c r="AJ120" s="414"/>
      <c r="AK120" s="414"/>
      <c r="AL120" s="414"/>
      <c r="AM120" s="414"/>
      <c r="AN120" s="414"/>
      <c r="AO120" s="414"/>
      <c r="AP120" s="414"/>
      <c r="AQ120" s="414"/>
      <c r="AR120" s="414"/>
      <c r="AS120" s="414"/>
      <c r="AT120" s="414"/>
      <c r="AU120" s="414"/>
      <c r="AV120" s="414"/>
      <c r="AW120" s="414"/>
      <c r="AX120" s="414"/>
      <c r="AY120" s="414"/>
      <c r="AZ120" s="764"/>
      <c r="BA120" s="110"/>
    </row>
    <row r="121" spans="1:53" s="43" customFormat="1" ht="18" customHeight="1" thickBot="1" x14ac:dyDescent="0.3">
      <c r="A121" s="110"/>
      <c r="B121" s="446" t="s">
        <v>57</v>
      </c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8"/>
      <c r="Z121" s="426" t="s">
        <v>244</v>
      </c>
      <c r="AA121" s="427"/>
      <c r="AB121" s="428"/>
      <c r="AC121" s="777"/>
      <c r="AD121" s="777"/>
      <c r="AE121" s="777"/>
      <c r="AF121" s="777"/>
      <c r="AG121" s="777"/>
      <c r="AH121" s="777"/>
      <c r="AI121" s="777"/>
      <c r="AJ121" s="777"/>
      <c r="AK121" s="777"/>
      <c r="AL121" s="777"/>
      <c r="AM121" s="777"/>
      <c r="AN121" s="777"/>
      <c r="AO121" s="777"/>
      <c r="AP121" s="777"/>
      <c r="AQ121" s="777"/>
      <c r="AR121" s="777"/>
      <c r="AS121" s="777"/>
      <c r="AT121" s="777"/>
      <c r="AU121" s="777"/>
      <c r="AV121" s="777"/>
      <c r="AW121" s="777"/>
      <c r="AX121" s="777"/>
      <c r="AY121" s="777"/>
      <c r="AZ121" s="778"/>
      <c r="BA121" s="110"/>
    </row>
    <row r="122" spans="1:53" s="43" customFormat="1" ht="15" customHeight="1" x14ac:dyDescent="0.25">
      <c r="A122" s="110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20"/>
      <c r="T122" s="120"/>
      <c r="U122" s="210"/>
      <c r="V122" s="210"/>
      <c r="W122" s="210"/>
      <c r="X122" s="210"/>
      <c r="Y122" s="210"/>
      <c r="Z122" s="210"/>
      <c r="AA122" s="210"/>
      <c r="AB122" s="210"/>
      <c r="AC122" s="122"/>
      <c r="AD122" s="122"/>
      <c r="AE122" s="122"/>
      <c r="AF122" s="122"/>
      <c r="AG122" s="122"/>
      <c r="AH122" s="122"/>
      <c r="AI122" s="122"/>
      <c r="AJ122" s="122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110"/>
    </row>
    <row r="123" spans="1:53" s="43" customFormat="1" ht="15" customHeight="1" x14ac:dyDescent="0.25">
      <c r="A123" s="110"/>
      <c r="B123" s="915" t="s">
        <v>458</v>
      </c>
      <c r="C123" s="915"/>
      <c r="D123" s="915"/>
      <c r="E123" s="915"/>
      <c r="F123" s="915"/>
      <c r="G123" s="915"/>
      <c r="H123" s="915"/>
      <c r="I123" s="915"/>
      <c r="J123" s="915"/>
      <c r="K123" s="915"/>
      <c r="L123" s="915"/>
      <c r="M123" s="915"/>
      <c r="N123" s="915"/>
      <c r="O123" s="915"/>
      <c r="P123" s="915"/>
      <c r="Q123" s="915"/>
      <c r="R123" s="915"/>
      <c r="S123" s="915"/>
      <c r="T123" s="915"/>
      <c r="U123" s="915"/>
      <c r="V123" s="915"/>
      <c r="W123" s="915"/>
      <c r="X123" s="915"/>
      <c r="Y123" s="915"/>
      <c r="Z123" s="915"/>
      <c r="AA123" s="915"/>
      <c r="AB123" s="915"/>
      <c r="AC123" s="915"/>
      <c r="AD123" s="915"/>
      <c r="AE123" s="915"/>
      <c r="AF123" s="915"/>
      <c r="AG123" s="915"/>
      <c r="AH123" s="915"/>
      <c r="AI123" s="915"/>
      <c r="AJ123" s="915"/>
      <c r="AK123" s="915"/>
      <c r="AL123" s="915"/>
      <c r="AM123" s="915"/>
      <c r="AN123" s="915"/>
      <c r="AO123" s="915"/>
      <c r="AP123" s="915"/>
      <c r="AQ123" s="915"/>
      <c r="AR123" s="915"/>
      <c r="AS123" s="915"/>
      <c r="AT123" s="915"/>
      <c r="AU123" s="915"/>
      <c r="AV123" s="915"/>
      <c r="AW123" s="915"/>
      <c r="AX123" s="915"/>
      <c r="AY123" s="915"/>
      <c r="AZ123" s="915"/>
      <c r="BA123" s="110"/>
    </row>
    <row r="124" spans="1:53" s="43" customFormat="1" ht="9" customHeight="1" x14ac:dyDescent="0.25">
      <c r="A124" s="110"/>
      <c r="B124" s="92"/>
      <c r="C124" s="169"/>
      <c r="D124" s="169"/>
      <c r="E124" s="169"/>
      <c r="F124" s="169"/>
      <c r="G124" s="169"/>
      <c r="H124" s="169"/>
      <c r="I124" s="212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212"/>
      <c r="AA124" s="212"/>
      <c r="AB124" s="73"/>
      <c r="AC124" s="73"/>
      <c r="AD124" s="73"/>
      <c r="AE124" s="73"/>
      <c r="AF124" s="73"/>
      <c r="AG124" s="73"/>
      <c r="AH124" s="73"/>
      <c r="AI124" s="70"/>
      <c r="AJ124" s="70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110"/>
    </row>
    <row r="125" spans="1:53" s="43" customFormat="1" ht="34.5" customHeight="1" x14ac:dyDescent="0.25">
      <c r="A125" s="110"/>
      <c r="B125" s="308" t="s">
        <v>3</v>
      </c>
      <c r="C125" s="293"/>
      <c r="D125" s="293"/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372" t="s">
        <v>4</v>
      </c>
      <c r="P125" s="375"/>
      <c r="Q125" s="306" t="s">
        <v>631</v>
      </c>
      <c r="R125" s="307"/>
      <c r="S125" s="307"/>
      <c r="T125" s="307"/>
      <c r="U125" s="307"/>
      <c r="V125" s="307"/>
      <c r="W125" s="307"/>
      <c r="X125" s="307"/>
      <c r="Y125" s="307"/>
      <c r="Z125" s="307"/>
      <c r="AA125" s="307"/>
      <c r="AB125" s="308"/>
      <c r="AC125" s="306" t="s">
        <v>632</v>
      </c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7"/>
      <c r="AN125" s="308"/>
      <c r="AO125" s="306" t="s">
        <v>633</v>
      </c>
      <c r="AP125" s="307"/>
      <c r="AQ125" s="307"/>
      <c r="AR125" s="307"/>
      <c r="AS125" s="307"/>
      <c r="AT125" s="307"/>
      <c r="AU125" s="307"/>
      <c r="AV125" s="307"/>
      <c r="AW125" s="307"/>
      <c r="AX125" s="307"/>
      <c r="AY125" s="307"/>
      <c r="AZ125" s="307"/>
      <c r="BA125" s="110"/>
    </row>
    <row r="126" spans="1:53" s="43" customFormat="1" ht="48.75" customHeight="1" x14ac:dyDescent="0.25">
      <c r="A126" s="110"/>
      <c r="B126" s="308"/>
      <c r="C126" s="293"/>
      <c r="D126" s="293"/>
      <c r="E126" s="293"/>
      <c r="F126" s="293"/>
      <c r="G126" s="293"/>
      <c r="H126" s="293"/>
      <c r="I126" s="293"/>
      <c r="J126" s="293"/>
      <c r="K126" s="293"/>
      <c r="L126" s="293"/>
      <c r="M126" s="293"/>
      <c r="N126" s="293"/>
      <c r="O126" s="332"/>
      <c r="P126" s="333"/>
      <c r="Q126" s="306" t="s">
        <v>310</v>
      </c>
      <c r="R126" s="307"/>
      <c r="S126" s="307"/>
      <c r="T126" s="308"/>
      <c r="U126" s="306" t="s">
        <v>309</v>
      </c>
      <c r="V126" s="307"/>
      <c r="W126" s="307"/>
      <c r="X126" s="308"/>
      <c r="Y126" s="306" t="s">
        <v>292</v>
      </c>
      <c r="Z126" s="307"/>
      <c r="AA126" s="307"/>
      <c r="AB126" s="308"/>
      <c r="AC126" s="306" t="s">
        <v>310</v>
      </c>
      <c r="AD126" s="307"/>
      <c r="AE126" s="307"/>
      <c r="AF126" s="308"/>
      <c r="AG126" s="306" t="s">
        <v>309</v>
      </c>
      <c r="AH126" s="307"/>
      <c r="AI126" s="307"/>
      <c r="AJ126" s="308"/>
      <c r="AK126" s="306" t="s">
        <v>292</v>
      </c>
      <c r="AL126" s="307"/>
      <c r="AM126" s="307"/>
      <c r="AN126" s="308"/>
      <c r="AO126" s="306" t="s">
        <v>310</v>
      </c>
      <c r="AP126" s="307"/>
      <c r="AQ126" s="307"/>
      <c r="AR126" s="308"/>
      <c r="AS126" s="306" t="s">
        <v>309</v>
      </c>
      <c r="AT126" s="307"/>
      <c r="AU126" s="307"/>
      <c r="AV126" s="308"/>
      <c r="AW126" s="306" t="s">
        <v>292</v>
      </c>
      <c r="AX126" s="307"/>
      <c r="AY126" s="307"/>
      <c r="AZ126" s="307"/>
      <c r="BA126" s="110"/>
    </row>
    <row r="127" spans="1:53" s="43" customFormat="1" ht="15" customHeight="1" thickBot="1" x14ac:dyDescent="0.3">
      <c r="A127" s="110"/>
      <c r="B127" s="379">
        <v>1</v>
      </c>
      <c r="C127" s="912"/>
      <c r="D127" s="912"/>
      <c r="E127" s="912"/>
      <c r="F127" s="912"/>
      <c r="G127" s="912"/>
      <c r="H127" s="912"/>
      <c r="I127" s="912"/>
      <c r="J127" s="912"/>
      <c r="K127" s="912"/>
      <c r="L127" s="912"/>
      <c r="M127" s="912"/>
      <c r="N127" s="912"/>
      <c r="O127" s="913">
        <v>2</v>
      </c>
      <c r="P127" s="914"/>
      <c r="Q127" s="371">
        <v>3</v>
      </c>
      <c r="R127" s="372"/>
      <c r="S127" s="372"/>
      <c r="T127" s="375"/>
      <c r="U127" s="371">
        <v>4</v>
      </c>
      <c r="V127" s="372"/>
      <c r="W127" s="372"/>
      <c r="X127" s="375"/>
      <c r="Y127" s="371">
        <v>5</v>
      </c>
      <c r="Z127" s="372"/>
      <c r="AA127" s="372"/>
      <c r="AB127" s="375"/>
      <c r="AC127" s="371">
        <v>6</v>
      </c>
      <c r="AD127" s="372"/>
      <c r="AE127" s="372"/>
      <c r="AF127" s="375"/>
      <c r="AG127" s="371">
        <v>7</v>
      </c>
      <c r="AH127" s="372"/>
      <c r="AI127" s="372"/>
      <c r="AJ127" s="375"/>
      <c r="AK127" s="371">
        <v>8</v>
      </c>
      <c r="AL127" s="372"/>
      <c r="AM127" s="372"/>
      <c r="AN127" s="375"/>
      <c r="AO127" s="371">
        <v>9</v>
      </c>
      <c r="AP127" s="372"/>
      <c r="AQ127" s="372"/>
      <c r="AR127" s="375"/>
      <c r="AS127" s="371">
        <v>10</v>
      </c>
      <c r="AT127" s="372"/>
      <c r="AU127" s="372"/>
      <c r="AV127" s="375"/>
      <c r="AW127" s="371">
        <v>11</v>
      </c>
      <c r="AX127" s="372"/>
      <c r="AY127" s="372"/>
      <c r="AZ127" s="372"/>
      <c r="BA127" s="110"/>
    </row>
    <row r="128" spans="1:53" s="43" customFormat="1" ht="15" customHeight="1" x14ac:dyDescent="0.25">
      <c r="A128" s="110"/>
      <c r="B128" s="916" t="s">
        <v>283</v>
      </c>
      <c r="C128" s="917"/>
      <c r="D128" s="917"/>
      <c r="E128" s="917"/>
      <c r="F128" s="917"/>
      <c r="G128" s="917"/>
      <c r="H128" s="917"/>
      <c r="I128" s="917"/>
      <c r="J128" s="917"/>
      <c r="K128" s="917"/>
      <c r="L128" s="917"/>
      <c r="M128" s="917"/>
      <c r="N128" s="918"/>
      <c r="O128" s="919" t="s">
        <v>223</v>
      </c>
      <c r="P128" s="920"/>
      <c r="Q128" s="921" t="s">
        <v>30</v>
      </c>
      <c r="R128" s="922"/>
      <c r="S128" s="922"/>
      <c r="T128" s="923"/>
      <c r="U128" s="921" t="s">
        <v>30</v>
      </c>
      <c r="V128" s="922"/>
      <c r="W128" s="922"/>
      <c r="X128" s="923"/>
      <c r="Y128" s="921"/>
      <c r="Z128" s="922"/>
      <c r="AA128" s="922"/>
      <c r="AB128" s="923"/>
      <c r="AC128" s="921" t="s">
        <v>30</v>
      </c>
      <c r="AD128" s="922"/>
      <c r="AE128" s="922"/>
      <c r="AF128" s="923"/>
      <c r="AG128" s="921" t="s">
        <v>30</v>
      </c>
      <c r="AH128" s="922"/>
      <c r="AI128" s="922"/>
      <c r="AJ128" s="923"/>
      <c r="AK128" s="921"/>
      <c r="AL128" s="922"/>
      <c r="AM128" s="922"/>
      <c r="AN128" s="923"/>
      <c r="AO128" s="921" t="s">
        <v>30</v>
      </c>
      <c r="AP128" s="922"/>
      <c r="AQ128" s="922"/>
      <c r="AR128" s="923"/>
      <c r="AS128" s="921" t="s">
        <v>30</v>
      </c>
      <c r="AT128" s="922"/>
      <c r="AU128" s="922"/>
      <c r="AV128" s="923"/>
      <c r="AW128" s="315"/>
      <c r="AX128" s="316"/>
      <c r="AY128" s="316"/>
      <c r="AZ128" s="924"/>
      <c r="BA128" s="110"/>
    </row>
    <row r="129" spans="1:53" s="43" customFormat="1" ht="33" customHeight="1" x14ac:dyDescent="0.25">
      <c r="A129" s="110"/>
      <c r="B129" s="925" t="s">
        <v>7</v>
      </c>
      <c r="C129" s="925"/>
      <c r="D129" s="925"/>
      <c r="E129" s="925"/>
      <c r="F129" s="925"/>
      <c r="G129" s="925"/>
      <c r="H129" s="925"/>
      <c r="I129" s="925"/>
      <c r="J129" s="925"/>
      <c r="K129" s="925"/>
      <c r="L129" s="925"/>
      <c r="M129" s="925"/>
      <c r="N129" s="926"/>
      <c r="O129" s="927" t="s">
        <v>255</v>
      </c>
      <c r="P129" s="928"/>
      <c r="Q129" s="909"/>
      <c r="R129" s="910"/>
      <c r="S129" s="910"/>
      <c r="T129" s="911"/>
      <c r="U129" s="909"/>
      <c r="V129" s="910"/>
      <c r="W129" s="910"/>
      <c r="X129" s="911"/>
      <c r="Y129" s="909"/>
      <c r="Z129" s="910"/>
      <c r="AA129" s="910"/>
      <c r="AB129" s="911"/>
      <c r="AC129" s="909"/>
      <c r="AD129" s="910"/>
      <c r="AE129" s="910"/>
      <c r="AF129" s="911"/>
      <c r="AG129" s="909"/>
      <c r="AH129" s="910"/>
      <c r="AI129" s="910"/>
      <c r="AJ129" s="911"/>
      <c r="AK129" s="909"/>
      <c r="AL129" s="910"/>
      <c r="AM129" s="910"/>
      <c r="AN129" s="911"/>
      <c r="AO129" s="909"/>
      <c r="AP129" s="910"/>
      <c r="AQ129" s="910"/>
      <c r="AR129" s="911"/>
      <c r="AS129" s="909"/>
      <c r="AT129" s="910"/>
      <c r="AU129" s="910"/>
      <c r="AV129" s="911"/>
      <c r="AW129" s="306"/>
      <c r="AX129" s="307"/>
      <c r="AY129" s="307"/>
      <c r="AZ129" s="309"/>
      <c r="BA129" s="110"/>
    </row>
    <row r="130" spans="1:53" s="43" customFormat="1" ht="15" customHeight="1" thickBot="1" x14ac:dyDescent="0.3">
      <c r="A130" s="110"/>
      <c r="B130" s="900" t="s">
        <v>75</v>
      </c>
      <c r="C130" s="900"/>
      <c r="D130" s="900"/>
      <c r="E130" s="900"/>
      <c r="F130" s="900"/>
      <c r="G130" s="900"/>
      <c r="H130" s="900"/>
      <c r="I130" s="900"/>
      <c r="J130" s="900"/>
      <c r="K130" s="900"/>
      <c r="L130" s="900"/>
      <c r="M130" s="900"/>
      <c r="N130" s="900"/>
      <c r="O130" s="901">
        <v>9000</v>
      </c>
      <c r="P130" s="902"/>
      <c r="Q130" s="903" t="s">
        <v>30</v>
      </c>
      <c r="R130" s="904"/>
      <c r="S130" s="904"/>
      <c r="T130" s="905"/>
      <c r="U130" s="903" t="s">
        <v>30</v>
      </c>
      <c r="V130" s="904"/>
      <c r="W130" s="904"/>
      <c r="X130" s="905"/>
      <c r="Y130" s="903"/>
      <c r="Z130" s="904"/>
      <c r="AA130" s="904"/>
      <c r="AB130" s="905"/>
      <c r="AC130" s="903" t="s">
        <v>30</v>
      </c>
      <c r="AD130" s="904"/>
      <c r="AE130" s="904"/>
      <c r="AF130" s="905"/>
      <c r="AG130" s="903" t="s">
        <v>30</v>
      </c>
      <c r="AH130" s="904"/>
      <c r="AI130" s="904"/>
      <c r="AJ130" s="905"/>
      <c r="AK130" s="903"/>
      <c r="AL130" s="904"/>
      <c r="AM130" s="904"/>
      <c r="AN130" s="905"/>
      <c r="AO130" s="903" t="s">
        <v>30</v>
      </c>
      <c r="AP130" s="904"/>
      <c r="AQ130" s="904"/>
      <c r="AR130" s="905"/>
      <c r="AS130" s="903" t="s">
        <v>30</v>
      </c>
      <c r="AT130" s="904"/>
      <c r="AU130" s="904"/>
      <c r="AV130" s="905"/>
      <c r="AW130" s="495"/>
      <c r="AX130" s="493"/>
      <c r="AY130" s="493"/>
      <c r="AZ130" s="521"/>
      <c r="BA130" s="110"/>
    </row>
    <row r="131" spans="1:53" s="43" customFormat="1" ht="15" customHeight="1" x14ac:dyDescent="0.25">
      <c r="A131" s="110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20"/>
      <c r="T131" s="120"/>
      <c r="U131" s="210"/>
      <c r="V131" s="210"/>
      <c r="W131" s="210"/>
      <c r="X131" s="210"/>
      <c r="Y131" s="210"/>
      <c r="Z131" s="210"/>
      <c r="AA131" s="210"/>
      <c r="AB131" s="210"/>
      <c r="AC131" s="122"/>
      <c r="AD131" s="122"/>
      <c r="AE131" s="122"/>
      <c r="AF131" s="122"/>
      <c r="AG131" s="122"/>
      <c r="AH131" s="122"/>
      <c r="AI131" s="122"/>
      <c r="AJ131" s="122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110"/>
    </row>
    <row r="132" spans="1:53" s="43" customFormat="1" ht="15" customHeight="1" x14ac:dyDescent="0.25">
      <c r="A132" s="110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20"/>
      <c r="T132" s="120"/>
      <c r="U132" s="210"/>
      <c r="V132" s="210"/>
      <c r="W132" s="210"/>
      <c r="X132" s="210"/>
      <c r="Y132" s="210"/>
      <c r="Z132" s="210"/>
      <c r="AA132" s="210"/>
      <c r="AB132" s="210"/>
      <c r="AC132" s="122"/>
      <c r="AD132" s="122"/>
      <c r="AE132" s="122"/>
      <c r="AF132" s="122"/>
      <c r="AG132" s="122"/>
      <c r="AH132" s="122"/>
      <c r="AI132" s="122"/>
      <c r="AJ132" s="122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110"/>
    </row>
    <row r="133" spans="1:53" s="43" customFormat="1" ht="15" customHeight="1" x14ac:dyDescent="0.25">
      <c r="A133" s="110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20"/>
      <c r="T133" s="120"/>
      <c r="U133" s="210"/>
      <c r="V133" s="210"/>
      <c r="W133" s="210"/>
      <c r="X133" s="210"/>
      <c r="Y133" s="210"/>
      <c r="Z133" s="210"/>
      <c r="AA133" s="210"/>
      <c r="AB133" s="210"/>
      <c r="AC133" s="122"/>
      <c r="AD133" s="122"/>
      <c r="AE133" s="122"/>
      <c r="AF133" s="122"/>
      <c r="AG133" s="122"/>
      <c r="AH133" s="122"/>
      <c r="AI133" s="122"/>
      <c r="AJ133" s="122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110"/>
    </row>
    <row r="134" spans="1:53" s="43" customFormat="1" ht="15" customHeight="1" x14ac:dyDescent="0.25">
      <c r="A134" s="110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20"/>
      <c r="T134" s="120"/>
      <c r="U134" s="210"/>
      <c r="V134" s="210"/>
      <c r="W134" s="210"/>
      <c r="X134" s="210"/>
      <c r="Y134" s="210"/>
      <c r="Z134" s="210"/>
      <c r="AA134" s="210"/>
      <c r="AB134" s="210"/>
      <c r="AC134" s="122"/>
      <c r="AD134" s="122"/>
      <c r="AE134" s="122"/>
      <c r="AF134" s="122"/>
      <c r="AG134" s="122"/>
      <c r="AH134" s="122"/>
      <c r="AI134" s="122"/>
      <c r="AJ134" s="122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110"/>
    </row>
    <row r="135" spans="1:53" s="46" customFormat="1" ht="18" customHeight="1" x14ac:dyDescent="0.25">
      <c r="A135" s="110"/>
      <c r="B135" s="139"/>
      <c r="C135" s="864" t="s">
        <v>60</v>
      </c>
      <c r="D135" s="864"/>
      <c r="E135" s="864"/>
      <c r="F135" s="864"/>
      <c r="G135" s="864"/>
      <c r="H135" s="864"/>
      <c r="I135" s="139"/>
      <c r="J135" s="867" t="s">
        <v>478</v>
      </c>
      <c r="K135" s="867"/>
      <c r="L135" s="867"/>
      <c r="M135" s="867"/>
      <c r="N135" s="867"/>
      <c r="O135" s="867"/>
      <c r="P135" s="867"/>
      <c r="Q135" s="867"/>
      <c r="R135" s="867"/>
      <c r="S135" s="867"/>
      <c r="T135" s="867"/>
      <c r="U135" s="867"/>
      <c r="V135" s="867"/>
      <c r="W135" s="867"/>
      <c r="X135" s="867"/>
      <c r="Y135" s="867"/>
      <c r="Z135" s="139"/>
      <c r="AA135" s="139"/>
      <c r="AB135" s="867"/>
      <c r="AC135" s="867"/>
      <c r="AD135" s="867"/>
      <c r="AE135" s="867"/>
      <c r="AF135" s="867"/>
      <c r="AG135" s="867"/>
      <c r="AH135" s="867"/>
      <c r="AI135" s="110"/>
      <c r="AJ135" s="110"/>
      <c r="AK135" s="867" t="s">
        <v>477</v>
      </c>
      <c r="AL135" s="867"/>
      <c r="AM135" s="867"/>
      <c r="AN135" s="867"/>
      <c r="AO135" s="867"/>
      <c r="AP135" s="867"/>
      <c r="AQ135" s="867"/>
      <c r="AR135" s="867"/>
      <c r="AS135" s="867"/>
      <c r="AT135" s="867"/>
      <c r="AU135" s="867"/>
      <c r="AV135" s="867"/>
      <c r="AW135" s="867"/>
      <c r="AX135" s="867"/>
      <c r="AY135" s="867"/>
      <c r="AZ135" s="867"/>
      <c r="BA135" s="142"/>
    </row>
    <row r="136" spans="1:53" s="46" customFormat="1" ht="18" customHeight="1" x14ac:dyDescent="0.25">
      <c r="A136" s="110"/>
      <c r="B136" s="139"/>
      <c r="C136" s="864" t="s">
        <v>61</v>
      </c>
      <c r="D136" s="864"/>
      <c r="E136" s="864"/>
      <c r="F136" s="864"/>
      <c r="G136" s="864"/>
      <c r="H136" s="864"/>
      <c r="I136" s="139"/>
      <c r="J136" s="861" t="s">
        <v>62</v>
      </c>
      <c r="K136" s="861"/>
      <c r="L136" s="861"/>
      <c r="M136" s="861"/>
      <c r="N136" s="861"/>
      <c r="O136" s="861"/>
      <c r="P136" s="861"/>
      <c r="Q136" s="861"/>
      <c r="R136" s="861"/>
      <c r="S136" s="861"/>
      <c r="T136" s="861"/>
      <c r="U136" s="861"/>
      <c r="V136" s="861"/>
      <c r="W136" s="861"/>
      <c r="X136" s="861"/>
      <c r="Y136" s="861"/>
      <c r="Z136" s="140"/>
      <c r="AA136" s="140"/>
      <c r="AB136" s="861" t="s">
        <v>63</v>
      </c>
      <c r="AC136" s="861"/>
      <c r="AD136" s="861"/>
      <c r="AE136" s="861"/>
      <c r="AF136" s="861"/>
      <c r="AG136" s="861"/>
      <c r="AH136" s="861"/>
      <c r="AI136" s="141"/>
      <c r="AJ136" s="141"/>
      <c r="AK136" s="861" t="s">
        <v>64</v>
      </c>
      <c r="AL136" s="861"/>
      <c r="AM136" s="861"/>
      <c r="AN136" s="861"/>
      <c r="AO136" s="861"/>
      <c r="AP136" s="861"/>
      <c r="AQ136" s="861"/>
      <c r="AR136" s="861"/>
      <c r="AS136" s="861"/>
      <c r="AT136" s="861"/>
      <c r="AU136" s="861"/>
      <c r="AV136" s="861"/>
      <c r="AW136" s="861"/>
      <c r="AX136" s="861"/>
      <c r="AY136" s="861"/>
      <c r="AZ136" s="861"/>
      <c r="BA136" s="142"/>
    </row>
    <row r="137" spans="1:53" s="46" customFormat="1" ht="18" customHeight="1" x14ac:dyDescent="0.25">
      <c r="A137" s="110"/>
      <c r="B137" s="139"/>
      <c r="C137" s="139"/>
      <c r="D137" s="139"/>
      <c r="E137" s="139"/>
      <c r="F137" s="139"/>
      <c r="G137" s="139"/>
      <c r="H137" s="139"/>
      <c r="I137" s="139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1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2"/>
    </row>
    <row r="138" spans="1:53" s="46" customFormat="1" ht="18" customHeight="1" x14ac:dyDescent="0.25">
      <c r="A138" s="142"/>
      <c r="B138" s="139"/>
      <c r="C138" s="864" t="s">
        <v>65</v>
      </c>
      <c r="D138" s="864"/>
      <c r="E138" s="864"/>
      <c r="F138" s="864"/>
      <c r="G138" s="864"/>
      <c r="H138" s="864"/>
      <c r="I138" s="139"/>
      <c r="J138" s="865" t="s">
        <v>479</v>
      </c>
      <c r="K138" s="865"/>
      <c r="L138" s="865"/>
      <c r="M138" s="865"/>
      <c r="N138" s="865"/>
      <c r="O138" s="865"/>
      <c r="P138" s="865"/>
      <c r="Q138" s="865"/>
      <c r="R138" s="865"/>
      <c r="S138" s="865"/>
      <c r="T138" s="865"/>
      <c r="U138" s="865"/>
      <c r="V138" s="865"/>
      <c r="W138" s="865"/>
      <c r="X138" s="865"/>
      <c r="Y138" s="865"/>
      <c r="Z138" s="140"/>
      <c r="AA138" s="140"/>
      <c r="AB138" s="865" t="s">
        <v>480</v>
      </c>
      <c r="AC138" s="865"/>
      <c r="AD138" s="865"/>
      <c r="AE138" s="865"/>
      <c r="AF138" s="865"/>
      <c r="AG138" s="865"/>
      <c r="AH138" s="865"/>
      <c r="AI138" s="865"/>
      <c r="AJ138" s="865"/>
      <c r="AK138" s="865"/>
      <c r="AL138" s="865"/>
      <c r="AM138" s="865"/>
      <c r="AN138" s="865"/>
      <c r="AO138" s="141"/>
      <c r="AP138" s="141"/>
      <c r="AQ138" s="866" t="s">
        <v>481</v>
      </c>
      <c r="AR138" s="866"/>
      <c r="AS138" s="866"/>
      <c r="AT138" s="866"/>
      <c r="AU138" s="866"/>
      <c r="AV138" s="866"/>
      <c r="AW138" s="866"/>
      <c r="AX138" s="866"/>
      <c r="AY138" s="866"/>
      <c r="AZ138" s="866"/>
      <c r="BA138" s="142"/>
    </row>
    <row r="139" spans="1:53" s="46" customFormat="1" ht="18" customHeight="1" x14ac:dyDescent="0.25">
      <c r="A139" s="142"/>
      <c r="B139" s="139"/>
      <c r="C139" s="860"/>
      <c r="D139" s="860"/>
      <c r="E139" s="860"/>
      <c r="F139" s="860"/>
      <c r="G139" s="860"/>
      <c r="H139" s="860"/>
      <c r="I139" s="139"/>
      <c r="J139" s="861" t="s">
        <v>62</v>
      </c>
      <c r="K139" s="861"/>
      <c r="L139" s="861"/>
      <c r="M139" s="861"/>
      <c r="N139" s="861"/>
      <c r="O139" s="861"/>
      <c r="P139" s="861"/>
      <c r="Q139" s="861"/>
      <c r="R139" s="861"/>
      <c r="S139" s="861"/>
      <c r="T139" s="861"/>
      <c r="U139" s="861"/>
      <c r="V139" s="861"/>
      <c r="W139" s="861"/>
      <c r="X139" s="861"/>
      <c r="Y139" s="861"/>
      <c r="Z139" s="140"/>
      <c r="AA139" s="140"/>
      <c r="AB139" s="861" t="s">
        <v>66</v>
      </c>
      <c r="AC139" s="861"/>
      <c r="AD139" s="861"/>
      <c r="AE139" s="861"/>
      <c r="AF139" s="861"/>
      <c r="AG139" s="861"/>
      <c r="AH139" s="861"/>
      <c r="AI139" s="861"/>
      <c r="AJ139" s="861"/>
      <c r="AK139" s="861"/>
      <c r="AL139" s="861"/>
      <c r="AM139" s="861"/>
      <c r="AN139" s="861"/>
      <c r="AO139" s="141"/>
      <c r="AP139" s="141"/>
      <c r="AQ139" s="861" t="s">
        <v>67</v>
      </c>
      <c r="AR139" s="861"/>
      <c r="AS139" s="861"/>
      <c r="AT139" s="861"/>
      <c r="AU139" s="861"/>
      <c r="AV139" s="861"/>
      <c r="AW139" s="861"/>
      <c r="AX139" s="861"/>
      <c r="AY139" s="861"/>
      <c r="AZ139" s="861"/>
      <c r="BA139" s="142"/>
    </row>
    <row r="140" spans="1:53" s="46" customFormat="1" ht="18" customHeight="1" x14ac:dyDescent="0.25">
      <c r="A140" s="142"/>
      <c r="B140" s="139"/>
      <c r="C140" s="139"/>
      <c r="D140" s="139"/>
      <c r="E140" s="139"/>
      <c r="F140" s="139"/>
      <c r="G140" s="139"/>
      <c r="H140" s="139"/>
      <c r="I140" s="139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39"/>
      <c r="AA140" s="139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10"/>
      <c r="AP140" s="110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2"/>
    </row>
    <row r="141" spans="1:53" s="46" customFormat="1" ht="18" customHeight="1" x14ac:dyDescent="0.25">
      <c r="A141" s="142"/>
      <c r="B141" s="110"/>
      <c r="C141" s="144" t="s">
        <v>68</v>
      </c>
      <c r="D141" s="862" t="s">
        <v>16</v>
      </c>
      <c r="E141" s="862"/>
      <c r="F141" s="139" t="s">
        <v>68</v>
      </c>
      <c r="G141" s="145"/>
      <c r="H141" s="862" t="s">
        <v>650</v>
      </c>
      <c r="I141" s="862"/>
      <c r="J141" s="862"/>
      <c r="K141" s="862"/>
      <c r="L141" s="862"/>
      <c r="M141" s="862"/>
      <c r="N141" s="146"/>
      <c r="O141" s="147"/>
      <c r="P141" s="148">
        <v>20</v>
      </c>
      <c r="Q141" s="863">
        <v>22</v>
      </c>
      <c r="R141" s="863"/>
      <c r="S141" s="139" t="s">
        <v>69</v>
      </c>
      <c r="T141" s="146"/>
      <c r="U141" s="146"/>
      <c r="V141" s="146"/>
      <c r="W141" s="146"/>
      <c r="X141" s="110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10"/>
      <c r="AW141" s="110"/>
      <c r="AX141" s="110"/>
      <c r="AY141" s="110"/>
      <c r="AZ141" s="110"/>
      <c r="BA141" s="110"/>
    </row>
    <row r="142" spans="1:53" s="43" customFormat="1" ht="18" customHeight="1" x14ac:dyDescent="0.25">
      <c r="A142" s="142"/>
      <c r="B142" s="110"/>
      <c r="C142" s="110"/>
      <c r="D142" s="859"/>
      <c r="E142" s="859"/>
      <c r="F142" s="110"/>
      <c r="G142" s="110"/>
      <c r="H142" s="859"/>
      <c r="I142" s="859"/>
      <c r="J142" s="859"/>
      <c r="K142" s="859"/>
      <c r="L142" s="859"/>
      <c r="M142" s="859"/>
      <c r="N142" s="110"/>
      <c r="O142" s="110"/>
      <c r="P142" s="110"/>
      <c r="Q142" s="859"/>
      <c r="R142" s="859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</row>
  </sheetData>
  <mergeCells count="766">
    <mergeCell ref="AK127:AN127"/>
    <mergeCell ref="AO127:AR127"/>
    <mergeCell ref="AS129:AV129"/>
    <mergeCell ref="AW129:AZ129"/>
    <mergeCell ref="AK130:AN130"/>
    <mergeCell ref="AO130:AR130"/>
    <mergeCell ref="B78:F78"/>
    <mergeCell ref="G78:L78"/>
    <mergeCell ref="M78:P78"/>
    <mergeCell ref="Q78:V78"/>
    <mergeCell ref="W78:Y78"/>
    <mergeCell ref="Z78:AB78"/>
    <mergeCell ref="AC78:AE78"/>
    <mergeCell ref="AF78:AH78"/>
    <mergeCell ref="AI78:AL78"/>
    <mergeCell ref="AC98:AE98"/>
    <mergeCell ref="AF98:AH98"/>
    <mergeCell ref="AI98:AL98"/>
    <mergeCell ref="AM98:AO98"/>
    <mergeCell ref="AP98:AR98"/>
    <mergeCell ref="AM78:AO78"/>
    <mergeCell ref="AP78:AR78"/>
    <mergeCell ref="AI97:AL97"/>
    <mergeCell ref="AM97:AO97"/>
    <mergeCell ref="AC127:AF127"/>
    <mergeCell ref="AG127:AJ127"/>
    <mergeCell ref="AS126:AV126"/>
    <mergeCell ref="AW126:AZ126"/>
    <mergeCell ref="AS130:AV130"/>
    <mergeCell ref="AW130:AZ130"/>
    <mergeCell ref="B128:N128"/>
    <mergeCell ref="O128:P128"/>
    <mergeCell ref="Q128:T128"/>
    <mergeCell ref="U128:X128"/>
    <mergeCell ref="Y128:AB128"/>
    <mergeCell ref="AC128:AF128"/>
    <mergeCell ref="AG128:AJ128"/>
    <mergeCell ref="AK128:AN128"/>
    <mergeCell ref="AO128:AR128"/>
    <mergeCell ref="AS128:AV128"/>
    <mergeCell ref="AW128:AZ128"/>
    <mergeCell ref="B129:N129"/>
    <mergeCell ref="O129:P129"/>
    <mergeCell ref="Q129:T129"/>
    <mergeCell ref="U129:X129"/>
    <mergeCell ref="Y129:AB129"/>
    <mergeCell ref="AC129:AF129"/>
    <mergeCell ref="AG129:AJ129"/>
    <mergeCell ref="AK129:AN129"/>
    <mergeCell ref="AO129:AR129"/>
    <mergeCell ref="AS127:AV127"/>
    <mergeCell ref="AW127:AZ127"/>
    <mergeCell ref="B127:N127"/>
    <mergeCell ref="O127:P127"/>
    <mergeCell ref="AK120:AR120"/>
    <mergeCell ref="AS120:AZ120"/>
    <mergeCell ref="B121:Y121"/>
    <mergeCell ref="Z121:AB121"/>
    <mergeCell ref="AC121:AJ121"/>
    <mergeCell ref="AK121:AR121"/>
    <mergeCell ref="AS121:AZ121"/>
    <mergeCell ref="B123:AZ123"/>
    <mergeCell ref="B125:N126"/>
    <mergeCell ref="O125:P126"/>
    <mergeCell ref="Q125:AB125"/>
    <mergeCell ref="AC125:AN125"/>
    <mergeCell ref="AO125:AZ125"/>
    <mergeCell ref="Q126:T126"/>
    <mergeCell ref="U126:X126"/>
    <mergeCell ref="Y126:AB126"/>
    <mergeCell ref="AC126:AF126"/>
    <mergeCell ref="AG126:AJ126"/>
    <mergeCell ref="AK126:AN126"/>
    <mergeCell ref="AO126:AR126"/>
    <mergeCell ref="B118:Y118"/>
    <mergeCell ref="Z118:AB118"/>
    <mergeCell ref="AC118:AJ118"/>
    <mergeCell ref="AK118:AR118"/>
    <mergeCell ref="AS118:AZ118"/>
    <mergeCell ref="B119:Y119"/>
    <mergeCell ref="Z119:AB119"/>
    <mergeCell ref="AC119:AJ119"/>
    <mergeCell ref="AK119:AR119"/>
    <mergeCell ref="AS119:AZ119"/>
    <mergeCell ref="AK117:AR117"/>
    <mergeCell ref="AS117:AZ117"/>
    <mergeCell ref="B36:Y36"/>
    <mergeCell ref="Z36:AB36"/>
    <mergeCell ref="AC36:AJ36"/>
    <mergeCell ref="AK36:AR36"/>
    <mergeCell ref="AS36:AZ36"/>
    <mergeCell ref="Z33:AB33"/>
    <mergeCell ref="B33:Y33"/>
    <mergeCell ref="B34:Y34"/>
    <mergeCell ref="Z34:AB34"/>
    <mergeCell ref="AS98:AV98"/>
    <mergeCell ref="AW98:AZ98"/>
    <mergeCell ref="M58:P58"/>
    <mergeCell ref="Q58:V58"/>
    <mergeCell ref="W58:Y58"/>
    <mergeCell ref="Z58:AB58"/>
    <mergeCell ref="AC58:AE58"/>
    <mergeCell ref="AF58:AH58"/>
    <mergeCell ref="AI58:AL58"/>
    <mergeCell ref="AM58:AO58"/>
    <mergeCell ref="AP58:AR58"/>
    <mergeCell ref="AS58:AV58"/>
    <mergeCell ref="R106:U106"/>
    <mergeCell ref="AK136:AZ136"/>
    <mergeCell ref="J138:Y138"/>
    <mergeCell ref="AB138:AN138"/>
    <mergeCell ref="AQ138:AZ138"/>
    <mergeCell ref="AL109:AO109"/>
    <mergeCell ref="AP109:AR109"/>
    <mergeCell ref="AS109:AV109"/>
    <mergeCell ref="AW109:AZ109"/>
    <mergeCell ref="J135:Y135"/>
    <mergeCell ref="AB135:AH135"/>
    <mergeCell ref="AK135:AZ135"/>
    <mergeCell ref="Y109:AD109"/>
    <mergeCell ref="AE109:AH109"/>
    <mergeCell ref="AI109:AK109"/>
    <mergeCell ref="B112:AZ112"/>
    <mergeCell ref="B114:Y116"/>
    <mergeCell ref="Z114:AB116"/>
    <mergeCell ref="AC114:AZ114"/>
    <mergeCell ref="AC115:AJ116"/>
    <mergeCell ref="AK115:AR116"/>
    <mergeCell ref="AS115:AZ116"/>
    <mergeCell ref="B117:Y117"/>
    <mergeCell ref="Z117:AB117"/>
    <mergeCell ref="AC117:AJ117"/>
    <mergeCell ref="D141:E141"/>
    <mergeCell ref="H141:M141"/>
    <mergeCell ref="Q141:R141"/>
    <mergeCell ref="D142:E142"/>
    <mergeCell ref="H142:M142"/>
    <mergeCell ref="Q142:R142"/>
    <mergeCell ref="J139:Y139"/>
    <mergeCell ref="AB139:AN139"/>
    <mergeCell ref="AQ139:AZ139"/>
    <mergeCell ref="C135:H135"/>
    <mergeCell ref="C136:H136"/>
    <mergeCell ref="C138:H138"/>
    <mergeCell ref="C139:H139"/>
    <mergeCell ref="B109:F109"/>
    <mergeCell ref="G109:J109"/>
    <mergeCell ref="K109:N109"/>
    <mergeCell ref="O109:Q109"/>
    <mergeCell ref="R109:U109"/>
    <mergeCell ref="J136:Y136"/>
    <mergeCell ref="Q127:T127"/>
    <mergeCell ref="U127:X127"/>
    <mergeCell ref="Y127:AB127"/>
    <mergeCell ref="B130:N130"/>
    <mergeCell ref="O130:P130"/>
    <mergeCell ref="Q130:T130"/>
    <mergeCell ref="U130:X130"/>
    <mergeCell ref="Y130:AB130"/>
    <mergeCell ref="AB136:AH136"/>
    <mergeCell ref="B120:Y120"/>
    <mergeCell ref="Z120:AB120"/>
    <mergeCell ref="AC120:AJ120"/>
    <mergeCell ref="AC130:AF130"/>
    <mergeCell ref="AG130:AJ130"/>
    <mergeCell ref="V106:X106"/>
    <mergeCell ref="V109:X109"/>
    <mergeCell ref="AS107:AV107"/>
    <mergeCell ref="AW107:AZ107"/>
    <mergeCell ref="B108:F108"/>
    <mergeCell ref="G108:J108"/>
    <mergeCell ref="K108:N108"/>
    <mergeCell ref="O108:Q108"/>
    <mergeCell ref="R108:U108"/>
    <mergeCell ref="V108:X108"/>
    <mergeCell ref="AW108:AZ108"/>
    <mergeCell ref="AL107:AO107"/>
    <mergeCell ref="AP107:AR107"/>
    <mergeCell ref="Y108:AD108"/>
    <mergeCell ref="AE108:AH108"/>
    <mergeCell ref="AI108:AK108"/>
    <mergeCell ref="AL108:AO108"/>
    <mergeCell ref="AP108:AR108"/>
    <mergeCell ref="AS108:AV108"/>
    <mergeCell ref="AW105:AZ105"/>
    <mergeCell ref="AL104:AO104"/>
    <mergeCell ref="AP104:AR104"/>
    <mergeCell ref="AS104:AV104"/>
    <mergeCell ref="AW106:AZ106"/>
    <mergeCell ref="B107:F107"/>
    <mergeCell ref="G107:J107"/>
    <mergeCell ref="K107:N107"/>
    <mergeCell ref="O107:Q107"/>
    <mergeCell ref="R107:U107"/>
    <mergeCell ref="V107:X107"/>
    <mergeCell ref="Y107:AD107"/>
    <mergeCell ref="AE107:AH107"/>
    <mergeCell ref="AI107:AK107"/>
    <mergeCell ref="Y106:AD106"/>
    <mergeCell ref="AE106:AH106"/>
    <mergeCell ref="AI106:AK106"/>
    <mergeCell ref="AL106:AO106"/>
    <mergeCell ref="AP106:AR106"/>
    <mergeCell ref="AS106:AV106"/>
    <mergeCell ref="B106:F106"/>
    <mergeCell ref="G106:J106"/>
    <mergeCell ref="K106:N106"/>
    <mergeCell ref="O106:Q106"/>
    <mergeCell ref="AW102:AZ104"/>
    <mergeCell ref="O103:U103"/>
    <mergeCell ref="V103:AH103"/>
    <mergeCell ref="AI103:AO103"/>
    <mergeCell ref="O104:Q104"/>
    <mergeCell ref="R104:U104"/>
    <mergeCell ref="V104:X104"/>
    <mergeCell ref="Y104:AD104"/>
    <mergeCell ref="AE104:AH104"/>
    <mergeCell ref="AI104:AK104"/>
    <mergeCell ref="B102:F104"/>
    <mergeCell ref="G102:J104"/>
    <mergeCell ref="K102:N104"/>
    <mergeCell ref="O102:AO102"/>
    <mergeCell ref="AP102:AV103"/>
    <mergeCell ref="B105:F105"/>
    <mergeCell ref="G105:J105"/>
    <mergeCell ref="K105:N105"/>
    <mergeCell ref="O105:Q105"/>
    <mergeCell ref="R105:U105"/>
    <mergeCell ref="V105:X105"/>
    <mergeCell ref="Y105:AD105"/>
    <mergeCell ref="AE105:AH105"/>
    <mergeCell ref="AI105:AK105"/>
    <mergeCell ref="AL105:AO105"/>
    <mergeCell ref="AP105:AR105"/>
    <mergeCell ref="AS105:AV105"/>
    <mergeCell ref="AW99:AZ99"/>
    <mergeCell ref="B100:F100"/>
    <mergeCell ref="G100:L100"/>
    <mergeCell ref="M100:P100"/>
    <mergeCell ref="Q100:V100"/>
    <mergeCell ref="W100:Y100"/>
    <mergeCell ref="Z100:AB100"/>
    <mergeCell ref="AC100:AE100"/>
    <mergeCell ref="AF100:AH100"/>
    <mergeCell ref="Z99:AB99"/>
    <mergeCell ref="AC99:AE99"/>
    <mergeCell ref="AF99:AH99"/>
    <mergeCell ref="AI99:AL99"/>
    <mergeCell ref="AM99:AO99"/>
    <mergeCell ref="AP99:AR99"/>
    <mergeCell ref="AI100:AL100"/>
    <mergeCell ref="AM100:AO100"/>
    <mergeCell ref="AP100:AR100"/>
    <mergeCell ref="AS100:AV100"/>
    <mergeCell ref="AW100:AZ100"/>
    <mergeCell ref="AS97:AV97"/>
    <mergeCell ref="AW97:AZ97"/>
    <mergeCell ref="B99:F99"/>
    <mergeCell ref="G99:L99"/>
    <mergeCell ref="M99:P99"/>
    <mergeCell ref="Q99:V99"/>
    <mergeCell ref="W99:Y99"/>
    <mergeCell ref="AS96:AV96"/>
    <mergeCell ref="AW96:AZ96"/>
    <mergeCell ref="B97:F97"/>
    <mergeCell ref="G97:L97"/>
    <mergeCell ref="M97:P97"/>
    <mergeCell ref="Q97:V97"/>
    <mergeCell ref="W97:Y97"/>
    <mergeCell ref="Z97:AB97"/>
    <mergeCell ref="AC97:AE97"/>
    <mergeCell ref="AF97:AH97"/>
    <mergeCell ref="Z96:AB96"/>
    <mergeCell ref="AC96:AE96"/>
    <mergeCell ref="AF96:AH96"/>
    <mergeCell ref="AI96:AL96"/>
    <mergeCell ref="AM96:AO96"/>
    <mergeCell ref="AP96:AR96"/>
    <mergeCell ref="AS99:AV99"/>
    <mergeCell ref="B98:F98"/>
    <mergeCell ref="G98:L98"/>
    <mergeCell ref="M98:P98"/>
    <mergeCell ref="Q98:V98"/>
    <mergeCell ref="W98:Y98"/>
    <mergeCell ref="Z98:AB98"/>
    <mergeCell ref="AI95:AL95"/>
    <mergeCell ref="AM95:AO95"/>
    <mergeCell ref="AP95:AR95"/>
    <mergeCell ref="AP97:AR97"/>
    <mergeCell ref="AS95:AV95"/>
    <mergeCell ref="AW95:AZ95"/>
    <mergeCell ref="B96:F96"/>
    <mergeCell ref="G96:L96"/>
    <mergeCell ref="M96:P96"/>
    <mergeCell ref="Q96:V96"/>
    <mergeCell ref="W96:Y96"/>
    <mergeCell ref="AS93:AV94"/>
    <mergeCell ref="AW93:AZ94"/>
    <mergeCell ref="B95:F95"/>
    <mergeCell ref="G95:L95"/>
    <mergeCell ref="M95:P95"/>
    <mergeCell ref="Q95:V95"/>
    <mergeCell ref="W95:Y95"/>
    <mergeCell ref="Z95:AB95"/>
    <mergeCell ref="AC95:AE95"/>
    <mergeCell ref="AF95:AH95"/>
    <mergeCell ref="Z93:AB94"/>
    <mergeCell ref="AC93:AE94"/>
    <mergeCell ref="AF93:AH94"/>
    <mergeCell ref="AI93:AL94"/>
    <mergeCell ref="AM93:AO94"/>
    <mergeCell ref="AP93:AR94"/>
    <mergeCell ref="AL89:AO89"/>
    <mergeCell ref="AP89:AR89"/>
    <mergeCell ref="AS89:AV89"/>
    <mergeCell ref="AW89:AZ89"/>
    <mergeCell ref="B91:BF91"/>
    <mergeCell ref="B93:F94"/>
    <mergeCell ref="G93:L94"/>
    <mergeCell ref="M93:P94"/>
    <mergeCell ref="Q93:V94"/>
    <mergeCell ref="W93:Y94"/>
    <mergeCell ref="B89:F89"/>
    <mergeCell ref="G89:J89"/>
    <mergeCell ref="K89:N89"/>
    <mergeCell ref="O89:Q89"/>
    <mergeCell ref="R89:U89"/>
    <mergeCell ref="V89:X89"/>
    <mergeCell ref="Y89:AD89"/>
    <mergeCell ref="AE89:AH89"/>
    <mergeCell ref="AI89:AK89"/>
    <mergeCell ref="AS87:AV87"/>
    <mergeCell ref="AW87:AZ87"/>
    <mergeCell ref="B88:F88"/>
    <mergeCell ref="G88:J88"/>
    <mergeCell ref="K88:N88"/>
    <mergeCell ref="O88:Q88"/>
    <mergeCell ref="R88:U88"/>
    <mergeCell ref="V88:X88"/>
    <mergeCell ref="AW88:AZ88"/>
    <mergeCell ref="Y88:AD88"/>
    <mergeCell ref="AE88:AH88"/>
    <mergeCell ref="AI88:AK88"/>
    <mergeCell ref="AL88:AO88"/>
    <mergeCell ref="AP88:AR88"/>
    <mergeCell ref="AS88:AV88"/>
    <mergeCell ref="AW86:AZ86"/>
    <mergeCell ref="B87:F87"/>
    <mergeCell ref="G87:J87"/>
    <mergeCell ref="K87:N87"/>
    <mergeCell ref="O87:Q87"/>
    <mergeCell ref="R87:U87"/>
    <mergeCell ref="V87:X87"/>
    <mergeCell ref="Y87:AD87"/>
    <mergeCell ref="AE87:AH87"/>
    <mergeCell ref="AI87:AK87"/>
    <mergeCell ref="Y86:AD86"/>
    <mergeCell ref="AE86:AH86"/>
    <mergeCell ref="AI86:AK86"/>
    <mergeCell ref="AL86:AO86"/>
    <mergeCell ref="AP86:AR86"/>
    <mergeCell ref="AS86:AV86"/>
    <mergeCell ref="B86:F86"/>
    <mergeCell ref="G86:J86"/>
    <mergeCell ref="K86:N86"/>
    <mergeCell ref="O86:Q86"/>
    <mergeCell ref="R86:U86"/>
    <mergeCell ref="V86:X86"/>
    <mergeCell ref="AL87:AO87"/>
    <mergeCell ref="AP87:AR87"/>
    <mergeCell ref="B85:F85"/>
    <mergeCell ref="G85:J85"/>
    <mergeCell ref="K85:N85"/>
    <mergeCell ref="O85:Q85"/>
    <mergeCell ref="R85:U85"/>
    <mergeCell ref="V85:X85"/>
    <mergeCell ref="Y85:AD85"/>
    <mergeCell ref="AW82:AZ84"/>
    <mergeCell ref="O83:U83"/>
    <mergeCell ref="V83:AH83"/>
    <mergeCell ref="AI83:AO83"/>
    <mergeCell ref="O84:Q84"/>
    <mergeCell ref="R84:U84"/>
    <mergeCell ref="V84:X84"/>
    <mergeCell ref="Y84:AD84"/>
    <mergeCell ref="AE84:AH84"/>
    <mergeCell ref="AI84:AK84"/>
    <mergeCell ref="AE85:AH85"/>
    <mergeCell ref="AI85:AK85"/>
    <mergeCell ref="AL85:AO85"/>
    <mergeCell ref="AP85:AR85"/>
    <mergeCell ref="AS85:AV85"/>
    <mergeCell ref="AW85:AZ85"/>
    <mergeCell ref="AL84:AO84"/>
    <mergeCell ref="AI80:AL80"/>
    <mergeCell ref="AM80:AO80"/>
    <mergeCell ref="AP80:AR80"/>
    <mergeCell ref="AS80:AV80"/>
    <mergeCell ref="AW80:AZ80"/>
    <mergeCell ref="B82:F84"/>
    <mergeCell ref="G82:J84"/>
    <mergeCell ref="K82:N84"/>
    <mergeCell ref="O82:AO82"/>
    <mergeCell ref="AP82:AV83"/>
    <mergeCell ref="AP84:AR84"/>
    <mergeCell ref="AS84:AV84"/>
    <mergeCell ref="B80:F80"/>
    <mergeCell ref="G80:L80"/>
    <mergeCell ref="M80:P80"/>
    <mergeCell ref="Q80:V80"/>
    <mergeCell ref="W80:Y80"/>
    <mergeCell ref="Z80:AB80"/>
    <mergeCell ref="AC80:AE80"/>
    <mergeCell ref="AF80:AH80"/>
    <mergeCell ref="Z79:AB79"/>
    <mergeCell ref="AC79:AE79"/>
    <mergeCell ref="AF79:AH79"/>
    <mergeCell ref="AI77:AL77"/>
    <mergeCell ref="AM77:AO77"/>
    <mergeCell ref="AP77:AR77"/>
    <mergeCell ref="AS77:AV77"/>
    <mergeCell ref="AW77:AZ77"/>
    <mergeCell ref="B79:F79"/>
    <mergeCell ref="G79:L79"/>
    <mergeCell ref="M79:P79"/>
    <mergeCell ref="Q79:V79"/>
    <mergeCell ref="W79:Y79"/>
    <mergeCell ref="AS79:AV79"/>
    <mergeCell ref="AW79:AZ79"/>
    <mergeCell ref="AI79:AL79"/>
    <mergeCell ref="AM79:AO79"/>
    <mergeCell ref="AP79:AR79"/>
    <mergeCell ref="AS78:AV78"/>
    <mergeCell ref="AW78:AZ78"/>
    <mergeCell ref="B77:F77"/>
    <mergeCell ref="G77:L77"/>
    <mergeCell ref="M77:P77"/>
    <mergeCell ref="Q77:V77"/>
    <mergeCell ref="W77:Y77"/>
    <mergeCell ref="Z77:AB77"/>
    <mergeCell ref="AC77:AE77"/>
    <mergeCell ref="AF77:AH77"/>
    <mergeCell ref="Z76:AB76"/>
    <mergeCell ref="AC76:AE76"/>
    <mergeCell ref="AF76:AH76"/>
    <mergeCell ref="AI75:AL75"/>
    <mergeCell ref="AM75:AO75"/>
    <mergeCell ref="AP75:AR75"/>
    <mergeCell ref="AS75:AV75"/>
    <mergeCell ref="AW75:AZ75"/>
    <mergeCell ref="B76:F76"/>
    <mergeCell ref="G76:L76"/>
    <mergeCell ref="M76:P76"/>
    <mergeCell ref="Q76:V76"/>
    <mergeCell ref="W76:Y76"/>
    <mergeCell ref="AS76:AV76"/>
    <mergeCell ref="AW76:AZ76"/>
    <mergeCell ref="AI76:AL76"/>
    <mergeCell ref="AM76:AO76"/>
    <mergeCell ref="AP76:AR76"/>
    <mergeCell ref="B75:F75"/>
    <mergeCell ref="G75:L75"/>
    <mergeCell ref="M75:P75"/>
    <mergeCell ref="Q75:V75"/>
    <mergeCell ref="W75:Y75"/>
    <mergeCell ref="Z75:AB75"/>
    <mergeCell ref="AC75:AE75"/>
    <mergeCell ref="AF75:AH75"/>
    <mergeCell ref="Z73:AB74"/>
    <mergeCell ref="AC73:AE74"/>
    <mergeCell ref="AF73:AH74"/>
    <mergeCell ref="AL69:AO69"/>
    <mergeCell ref="AP69:AR69"/>
    <mergeCell ref="AS69:AV69"/>
    <mergeCell ref="AW69:AZ69"/>
    <mergeCell ref="B71:BF71"/>
    <mergeCell ref="B73:F74"/>
    <mergeCell ref="G73:L74"/>
    <mergeCell ref="M73:P74"/>
    <mergeCell ref="Q73:V74"/>
    <mergeCell ref="W73:Y74"/>
    <mergeCell ref="AS73:AV74"/>
    <mergeCell ref="AW73:AZ74"/>
    <mergeCell ref="AI73:AL74"/>
    <mergeCell ref="AM73:AO74"/>
    <mergeCell ref="AP73:AR74"/>
    <mergeCell ref="B69:F69"/>
    <mergeCell ref="G69:J69"/>
    <mergeCell ref="K69:N69"/>
    <mergeCell ref="O69:Q69"/>
    <mergeCell ref="R69:U69"/>
    <mergeCell ref="V69:X69"/>
    <mergeCell ref="AW68:AZ68"/>
    <mergeCell ref="Y68:AD68"/>
    <mergeCell ref="AE68:AH68"/>
    <mergeCell ref="AI68:AK68"/>
    <mergeCell ref="AL68:AO68"/>
    <mergeCell ref="AP68:AR68"/>
    <mergeCell ref="AS68:AV68"/>
    <mergeCell ref="B67:F67"/>
    <mergeCell ref="G67:J67"/>
    <mergeCell ref="K67:N67"/>
    <mergeCell ref="O67:Q67"/>
    <mergeCell ref="AS67:AV67"/>
    <mergeCell ref="AW67:AZ67"/>
    <mergeCell ref="B66:F66"/>
    <mergeCell ref="G66:J66"/>
    <mergeCell ref="K66:N66"/>
    <mergeCell ref="O66:Q66"/>
    <mergeCell ref="R66:U66"/>
    <mergeCell ref="V66:X66"/>
    <mergeCell ref="AL67:AO67"/>
    <mergeCell ref="AP67:AR67"/>
    <mergeCell ref="Y69:AD69"/>
    <mergeCell ref="AE69:AH69"/>
    <mergeCell ref="AI69:AK69"/>
    <mergeCell ref="B68:F68"/>
    <mergeCell ref="G68:J68"/>
    <mergeCell ref="K68:N68"/>
    <mergeCell ref="O68:Q68"/>
    <mergeCell ref="R68:U68"/>
    <mergeCell ref="V68:X68"/>
    <mergeCell ref="R67:U67"/>
    <mergeCell ref="V67:X67"/>
    <mergeCell ref="Y67:AD67"/>
    <mergeCell ref="AE67:AH67"/>
    <mergeCell ref="AI67:AK67"/>
    <mergeCell ref="Y66:AD66"/>
    <mergeCell ref="AP65:AR65"/>
    <mergeCell ref="AS65:AV65"/>
    <mergeCell ref="AW65:AZ65"/>
    <mergeCell ref="AL64:AO64"/>
    <mergeCell ref="AP64:AR64"/>
    <mergeCell ref="AS64:AV64"/>
    <mergeCell ref="AE64:AH64"/>
    <mergeCell ref="AI64:AK64"/>
    <mergeCell ref="AW66:AZ66"/>
    <mergeCell ref="AE66:AH66"/>
    <mergeCell ref="AI66:AK66"/>
    <mergeCell ref="AL66:AO66"/>
    <mergeCell ref="AP66:AR66"/>
    <mergeCell ref="AS66:AV66"/>
    <mergeCell ref="B65:F65"/>
    <mergeCell ref="G65:J65"/>
    <mergeCell ref="K65:N65"/>
    <mergeCell ref="O65:Q65"/>
    <mergeCell ref="R65:U65"/>
    <mergeCell ref="V65:X65"/>
    <mergeCell ref="Y65:AD65"/>
    <mergeCell ref="O64:Q64"/>
    <mergeCell ref="R64:U64"/>
    <mergeCell ref="V64:X64"/>
    <mergeCell ref="Y64:AD64"/>
    <mergeCell ref="B62:F64"/>
    <mergeCell ref="G62:J64"/>
    <mergeCell ref="K62:N64"/>
    <mergeCell ref="O62:AO62"/>
    <mergeCell ref="AE65:AH65"/>
    <mergeCell ref="AI65:AK65"/>
    <mergeCell ref="AL65:AO65"/>
    <mergeCell ref="AP62:AV63"/>
    <mergeCell ref="AW62:AZ64"/>
    <mergeCell ref="O63:U63"/>
    <mergeCell ref="V63:AH63"/>
    <mergeCell ref="AI63:AO63"/>
    <mergeCell ref="AS56:AV56"/>
    <mergeCell ref="AW56:AZ56"/>
    <mergeCell ref="AM59:AO59"/>
    <mergeCell ref="AP59:AR59"/>
    <mergeCell ref="AS59:AV59"/>
    <mergeCell ref="AW59:AZ59"/>
    <mergeCell ref="AW58:AZ58"/>
    <mergeCell ref="AW57:AZ57"/>
    <mergeCell ref="AC57:AE57"/>
    <mergeCell ref="AF57:AH57"/>
    <mergeCell ref="AI57:AL57"/>
    <mergeCell ref="AM57:AO57"/>
    <mergeCell ref="AP57:AR57"/>
    <mergeCell ref="AS57:AV57"/>
    <mergeCell ref="Z56:AB56"/>
    <mergeCell ref="AC56:AE56"/>
    <mergeCell ref="AF56:AH56"/>
    <mergeCell ref="AI56:AL56"/>
    <mergeCell ref="Q57:V57"/>
    <mergeCell ref="B60:F60"/>
    <mergeCell ref="G60:L60"/>
    <mergeCell ref="M60:P60"/>
    <mergeCell ref="Q60:V60"/>
    <mergeCell ref="W60:Y60"/>
    <mergeCell ref="Z60:AB60"/>
    <mergeCell ref="AW60:AZ60"/>
    <mergeCell ref="AC60:AE60"/>
    <mergeCell ref="AF60:AH60"/>
    <mergeCell ref="AI60:AL60"/>
    <mergeCell ref="AM60:AO60"/>
    <mergeCell ref="AP60:AR60"/>
    <mergeCell ref="AS60:AV60"/>
    <mergeCell ref="B59:F59"/>
    <mergeCell ref="G59:L59"/>
    <mergeCell ref="M59:P59"/>
    <mergeCell ref="Q59:V59"/>
    <mergeCell ref="W59:Y59"/>
    <mergeCell ref="Z59:AB59"/>
    <mergeCell ref="AC59:AE59"/>
    <mergeCell ref="AF59:AH59"/>
    <mergeCell ref="AI59:AL59"/>
    <mergeCell ref="B58:F58"/>
    <mergeCell ref="G58:L58"/>
    <mergeCell ref="B51:BF51"/>
    <mergeCell ref="B53:F54"/>
    <mergeCell ref="G53:L54"/>
    <mergeCell ref="M53:P54"/>
    <mergeCell ref="Q53:V54"/>
    <mergeCell ref="W53:Y54"/>
    <mergeCell ref="Z53:AB54"/>
    <mergeCell ref="AC53:AE54"/>
    <mergeCell ref="AF53:AH54"/>
    <mergeCell ref="AI53:AL54"/>
    <mergeCell ref="AW55:AZ55"/>
    <mergeCell ref="B56:F56"/>
    <mergeCell ref="G56:L56"/>
    <mergeCell ref="M56:P56"/>
    <mergeCell ref="Q56:V56"/>
    <mergeCell ref="W56:Y56"/>
    <mergeCell ref="AM56:AO56"/>
    <mergeCell ref="AP56:AR56"/>
    <mergeCell ref="AS55:AV55"/>
    <mergeCell ref="B57:F57"/>
    <mergeCell ref="G57:L57"/>
    <mergeCell ref="M57:P57"/>
    <mergeCell ref="W57:Y57"/>
    <mergeCell ref="Z57:AB57"/>
    <mergeCell ref="AM53:AO54"/>
    <mergeCell ref="AP53:AR54"/>
    <mergeCell ref="AS53:AV54"/>
    <mergeCell ref="AW53:AZ54"/>
    <mergeCell ref="B55:F55"/>
    <mergeCell ref="G55:L55"/>
    <mergeCell ref="B44:Y44"/>
    <mergeCell ref="Z44:AB44"/>
    <mergeCell ref="B50:BF50"/>
    <mergeCell ref="M55:P55"/>
    <mergeCell ref="Q55:V55"/>
    <mergeCell ref="W55:Y55"/>
    <mergeCell ref="AC55:AE55"/>
    <mergeCell ref="AF55:AH55"/>
    <mergeCell ref="AI55:AL55"/>
    <mergeCell ref="AM55:AO55"/>
    <mergeCell ref="AP55:AR55"/>
    <mergeCell ref="Z55:AB55"/>
    <mergeCell ref="B39:AZ39"/>
    <mergeCell ref="B41:Y43"/>
    <mergeCell ref="Z41:AB43"/>
    <mergeCell ref="AC41:AZ41"/>
    <mergeCell ref="B46:Y46"/>
    <mergeCell ref="Z46:AB46"/>
    <mergeCell ref="B47:Y47"/>
    <mergeCell ref="Z47:AB47"/>
    <mergeCell ref="B48:Y48"/>
    <mergeCell ref="Z48:AB48"/>
    <mergeCell ref="B45:Y45"/>
    <mergeCell ref="Z45:AB45"/>
    <mergeCell ref="AS47:AZ47"/>
    <mergeCell ref="B30:Y30"/>
    <mergeCell ref="Z30:AB30"/>
    <mergeCell ref="B29:Y29"/>
    <mergeCell ref="Z29:AB29"/>
    <mergeCell ref="B24:AZ24"/>
    <mergeCell ref="B26:Y28"/>
    <mergeCell ref="Z26:AB28"/>
    <mergeCell ref="AC26:AZ26"/>
    <mergeCell ref="AC27:AJ28"/>
    <mergeCell ref="AK27:AR28"/>
    <mergeCell ref="AS27:AZ28"/>
    <mergeCell ref="AC29:AJ29"/>
    <mergeCell ref="AS29:AZ29"/>
    <mergeCell ref="AC30:AJ30"/>
    <mergeCell ref="AK30:AR30"/>
    <mergeCell ref="AS30:AZ30"/>
    <mergeCell ref="AK29:AR29"/>
    <mergeCell ref="A1:AZ1"/>
    <mergeCell ref="L3:AZ3"/>
    <mergeCell ref="L4:AZ4"/>
    <mergeCell ref="L5:AZ5"/>
    <mergeCell ref="B13:Y13"/>
    <mergeCell ref="Z13:AB13"/>
    <mergeCell ref="B8:AS8"/>
    <mergeCell ref="B10:Y12"/>
    <mergeCell ref="Z10:AB12"/>
    <mergeCell ref="AC10:AZ10"/>
    <mergeCell ref="AC11:AJ12"/>
    <mergeCell ref="AK11:AR12"/>
    <mergeCell ref="AS11:AZ12"/>
    <mergeCell ref="AC13:AJ13"/>
    <mergeCell ref="AK13:AR13"/>
    <mergeCell ref="AS13:AZ13"/>
    <mergeCell ref="A3:K3"/>
    <mergeCell ref="H9:AV9"/>
    <mergeCell ref="Z20:AB20"/>
    <mergeCell ref="AC20:AJ20"/>
    <mergeCell ref="AK20:AR20"/>
    <mergeCell ref="AS20:AZ20"/>
    <mergeCell ref="B19:Y19"/>
    <mergeCell ref="Z19:AB19"/>
    <mergeCell ref="AC19:AJ19"/>
    <mergeCell ref="AK19:AR19"/>
    <mergeCell ref="AS19:AZ19"/>
    <mergeCell ref="B14:Y14"/>
    <mergeCell ref="Z14:AB14"/>
    <mergeCell ref="AC14:AJ14"/>
    <mergeCell ref="AK14:AR14"/>
    <mergeCell ref="B37:Y37"/>
    <mergeCell ref="Z37:AB37"/>
    <mergeCell ref="B32:Y32"/>
    <mergeCell ref="Z32:AB32"/>
    <mergeCell ref="B31:Y31"/>
    <mergeCell ref="Z31:AB31"/>
    <mergeCell ref="AC31:AJ31"/>
    <mergeCell ref="AK31:AR31"/>
    <mergeCell ref="B22:AZ22"/>
    <mergeCell ref="AS14:AZ14"/>
    <mergeCell ref="B15:Y15"/>
    <mergeCell ref="Z15:AB15"/>
    <mergeCell ref="AC15:AJ15"/>
    <mergeCell ref="AK15:AR15"/>
    <mergeCell ref="AS15:AZ15"/>
    <mergeCell ref="B17:Y17"/>
    <mergeCell ref="Z17:AB17"/>
    <mergeCell ref="AC17:AJ17"/>
    <mergeCell ref="AK17:AR17"/>
    <mergeCell ref="B20:Y20"/>
    <mergeCell ref="AS31:AZ31"/>
    <mergeCell ref="AC32:AJ32"/>
    <mergeCell ref="AK32:AR32"/>
    <mergeCell ref="AS32:AZ32"/>
    <mergeCell ref="AC37:AJ37"/>
    <mergeCell ref="AK37:AR37"/>
    <mergeCell ref="AS37:AZ37"/>
    <mergeCell ref="AC48:AJ48"/>
    <mergeCell ref="AK48:AR48"/>
    <mergeCell ref="AS48:AZ48"/>
    <mergeCell ref="AC42:AJ43"/>
    <mergeCell ref="AK42:AR43"/>
    <mergeCell ref="AS42:AZ43"/>
    <mergeCell ref="AC44:AJ44"/>
    <mergeCell ref="AK44:AR44"/>
    <mergeCell ref="AS44:AZ44"/>
    <mergeCell ref="AC45:AJ45"/>
    <mergeCell ref="AK45:AR45"/>
    <mergeCell ref="AS45:AZ45"/>
    <mergeCell ref="AC46:AJ46"/>
    <mergeCell ref="AK46:AR46"/>
    <mergeCell ref="AS46:AZ46"/>
    <mergeCell ref="AC47:AJ47"/>
    <mergeCell ref="AK47:AR47"/>
    <mergeCell ref="AS17:AZ17"/>
    <mergeCell ref="B18:Y18"/>
    <mergeCell ref="Z18:AB18"/>
    <mergeCell ref="AC18:AJ18"/>
    <mergeCell ref="AK18:AR18"/>
    <mergeCell ref="AS18:AZ18"/>
    <mergeCell ref="AS16:AZ16"/>
    <mergeCell ref="Z16:AB16"/>
    <mergeCell ref="AC16:AJ16"/>
    <mergeCell ref="AK16:AR16"/>
    <mergeCell ref="B16:Y16"/>
  </mergeCells>
  <pageMargins left="0.70866141732283472" right="0.39370078740157483" top="0.74803149606299213" bottom="0.74803149606299213" header="0.31496062992125984" footer="0"/>
  <pageSetup paperSize="8" scale="98" fitToHeight="0" orientation="landscape" r:id="rId1"/>
  <rowBreaks count="4" manualBreakCount="4">
    <brk id="61" max="52" man="1"/>
    <brk id="90" max="52" man="1"/>
    <brk id="122" max="52" man="1"/>
    <brk id="132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5"/>
  <sheetViews>
    <sheetView showGridLines="0" tabSelected="1" zoomScaleNormal="100" zoomScaleSheetLayoutView="100" workbookViewId="0">
      <selection activeCell="AK63" sqref="AK63:AN63"/>
    </sheetView>
  </sheetViews>
  <sheetFormatPr defaultColWidth="0.88671875" defaultRowHeight="13.8" x14ac:dyDescent="0.25"/>
  <cols>
    <col min="1" max="23" width="3.88671875" style="57" customWidth="1"/>
    <col min="24" max="24" width="4.6640625" style="57" customWidth="1"/>
    <col min="25" max="35" width="3.88671875" style="57" customWidth="1"/>
    <col min="36" max="36" width="4.88671875" style="57" customWidth="1"/>
    <col min="37" max="47" width="3.88671875" style="57" customWidth="1"/>
    <col min="48" max="48" width="4.5546875" style="57" customWidth="1"/>
    <col min="49" max="52" width="3.88671875" style="57" customWidth="1"/>
    <col min="53" max="16384" width="0.88671875" style="32"/>
  </cols>
  <sheetData>
    <row r="1" spans="1:53" s="35" customFormat="1" ht="12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</row>
    <row r="2" spans="1:53" ht="49.5" customHeight="1" x14ac:dyDescent="0.25">
      <c r="A2" s="929" t="s">
        <v>651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29"/>
      <c r="AM2" s="929"/>
      <c r="AN2" s="929"/>
      <c r="AO2" s="929"/>
      <c r="AP2" s="929"/>
      <c r="AQ2" s="929"/>
      <c r="AR2" s="929"/>
      <c r="AS2" s="929"/>
      <c r="AT2" s="929"/>
      <c r="AU2" s="929"/>
      <c r="AV2" s="929"/>
      <c r="AW2" s="929"/>
      <c r="AX2" s="929"/>
      <c r="AY2" s="929"/>
      <c r="AZ2" s="929"/>
      <c r="BA2" s="2"/>
    </row>
    <row r="3" spans="1:53" s="3" customFormat="1" ht="1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3" ht="15" customHeight="1" x14ac:dyDescent="0.25">
      <c r="A4" s="932" t="s">
        <v>314</v>
      </c>
      <c r="B4" s="932"/>
      <c r="C4" s="932"/>
      <c r="D4" s="932"/>
      <c r="E4" s="932"/>
      <c r="F4" s="932"/>
      <c r="G4" s="932"/>
      <c r="H4" s="932"/>
      <c r="I4" s="932"/>
      <c r="J4" s="932"/>
      <c r="K4" s="932"/>
      <c r="L4" s="322" t="s">
        <v>546</v>
      </c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1"/>
    </row>
    <row r="5" spans="1:53" ht="15" customHeight="1" x14ac:dyDescent="0.25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4"/>
    </row>
    <row r="6" spans="1:53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930" t="s">
        <v>1</v>
      </c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930"/>
      <c r="Y6" s="930"/>
      <c r="Z6" s="930"/>
      <c r="AA6" s="930"/>
      <c r="AB6" s="930"/>
      <c r="AC6" s="930"/>
      <c r="AD6" s="930"/>
      <c r="AE6" s="930"/>
      <c r="AF6" s="930"/>
      <c r="AG6" s="930"/>
      <c r="AH6" s="930"/>
      <c r="AI6" s="930"/>
      <c r="AJ6" s="930"/>
      <c r="AK6" s="930"/>
      <c r="AL6" s="930"/>
      <c r="AM6" s="930"/>
      <c r="AN6" s="930"/>
      <c r="AO6" s="930"/>
      <c r="AP6" s="930"/>
      <c r="AQ6" s="930"/>
      <c r="AR6" s="930"/>
      <c r="AS6" s="930"/>
      <c r="AT6" s="930"/>
      <c r="AU6" s="930"/>
      <c r="AV6" s="930"/>
      <c r="AW6" s="930"/>
      <c r="AX6" s="930"/>
      <c r="AY6" s="930"/>
      <c r="AZ6" s="930"/>
      <c r="BA6" s="5"/>
    </row>
    <row r="7" spans="1:53" s="3" customFormat="1" ht="15" customHeight="1" x14ac:dyDescent="0.25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 t="s">
        <v>287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"/>
    </row>
    <row r="8" spans="1:53" ht="15" customHeight="1" x14ac:dyDescent="0.25"/>
    <row r="9" spans="1:53" s="7" customFormat="1" ht="18" customHeight="1" x14ac:dyDescent="0.25">
      <c r="A9" s="39"/>
      <c r="B9" s="931" t="s">
        <v>111</v>
      </c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1"/>
      <c r="W9" s="931"/>
      <c r="X9" s="931"/>
      <c r="Y9" s="931"/>
      <c r="Z9" s="931"/>
      <c r="AA9" s="931"/>
      <c r="AB9" s="93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3" s="7" customFormat="1" ht="16.2" customHeight="1" x14ac:dyDescent="0.3">
      <c r="A10" s="39"/>
      <c r="B10" s="411" t="s">
        <v>562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39"/>
      <c r="AR10" s="39"/>
      <c r="AS10" s="39"/>
      <c r="AT10" s="39"/>
      <c r="AU10" s="39"/>
      <c r="AV10" s="39"/>
      <c r="AW10" s="39"/>
      <c r="AX10" s="39"/>
      <c r="AY10" s="39"/>
      <c r="AZ10" s="39"/>
    </row>
    <row r="11" spans="1:53" s="7" customFormat="1" ht="24.9" customHeight="1" x14ac:dyDescent="0.25">
      <c r="A11" s="39"/>
      <c r="B11" s="372" t="s">
        <v>3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5"/>
      <c r="Z11" s="371" t="s">
        <v>70</v>
      </c>
      <c r="AA11" s="372"/>
      <c r="AB11" s="375"/>
      <c r="AC11" s="306" t="s">
        <v>5</v>
      </c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</row>
    <row r="12" spans="1:53" s="7" customFormat="1" ht="24.9" customHeight="1" x14ac:dyDescent="0.25">
      <c r="A12" s="39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6"/>
      <c r="Z12" s="373"/>
      <c r="AA12" s="374"/>
      <c r="AB12" s="376"/>
      <c r="AC12" s="371" t="s">
        <v>625</v>
      </c>
      <c r="AD12" s="372"/>
      <c r="AE12" s="372"/>
      <c r="AF12" s="372"/>
      <c r="AG12" s="372"/>
      <c r="AH12" s="372"/>
      <c r="AI12" s="372"/>
      <c r="AJ12" s="375"/>
      <c r="AK12" s="293" t="s">
        <v>626</v>
      </c>
      <c r="AL12" s="293"/>
      <c r="AM12" s="293"/>
      <c r="AN12" s="293"/>
      <c r="AO12" s="293"/>
      <c r="AP12" s="293"/>
      <c r="AQ12" s="293"/>
      <c r="AR12" s="293"/>
      <c r="AS12" s="372" t="s">
        <v>627</v>
      </c>
      <c r="AT12" s="372"/>
      <c r="AU12" s="372"/>
      <c r="AV12" s="372"/>
      <c r="AW12" s="372"/>
      <c r="AX12" s="372"/>
      <c r="AY12" s="372"/>
      <c r="AZ12" s="372"/>
    </row>
    <row r="13" spans="1:53" s="7" customFormat="1" ht="24.9" customHeight="1" x14ac:dyDescent="0.25">
      <c r="A13" s="39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3"/>
      <c r="Z13" s="331"/>
      <c r="AA13" s="332"/>
      <c r="AB13" s="333"/>
      <c r="AC13" s="331"/>
      <c r="AD13" s="332"/>
      <c r="AE13" s="332"/>
      <c r="AF13" s="332"/>
      <c r="AG13" s="332"/>
      <c r="AH13" s="332"/>
      <c r="AI13" s="332"/>
      <c r="AJ13" s="333"/>
      <c r="AK13" s="293"/>
      <c r="AL13" s="293"/>
      <c r="AM13" s="293"/>
      <c r="AN13" s="293"/>
      <c r="AO13" s="293"/>
      <c r="AP13" s="293"/>
      <c r="AQ13" s="293"/>
      <c r="AR13" s="293"/>
      <c r="AS13" s="332"/>
      <c r="AT13" s="332"/>
      <c r="AU13" s="332"/>
      <c r="AV13" s="332"/>
      <c r="AW13" s="332"/>
      <c r="AX13" s="332"/>
      <c r="AY13" s="332"/>
      <c r="AZ13" s="332"/>
    </row>
    <row r="14" spans="1:53" s="9" customFormat="1" ht="15" customHeight="1" thickBot="1" x14ac:dyDescent="0.35">
      <c r="A14" s="72"/>
      <c r="B14" s="365">
        <v>1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0"/>
      <c r="Z14" s="359" t="s">
        <v>73</v>
      </c>
      <c r="AA14" s="365"/>
      <c r="AB14" s="360"/>
      <c r="AC14" s="359" t="s">
        <v>9</v>
      </c>
      <c r="AD14" s="365"/>
      <c r="AE14" s="365"/>
      <c r="AF14" s="365"/>
      <c r="AG14" s="365"/>
      <c r="AH14" s="365"/>
      <c r="AI14" s="365"/>
      <c r="AJ14" s="360"/>
      <c r="AK14" s="359" t="s">
        <v>10</v>
      </c>
      <c r="AL14" s="365"/>
      <c r="AM14" s="365"/>
      <c r="AN14" s="365"/>
      <c r="AO14" s="365"/>
      <c r="AP14" s="365"/>
      <c r="AQ14" s="365"/>
      <c r="AR14" s="360"/>
      <c r="AS14" s="359" t="s">
        <v>11</v>
      </c>
      <c r="AT14" s="365"/>
      <c r="AU14" s="365"/>
      <c r="AV14" s="365"/>
      <c r="AW14" s="365"/>
      <c r="AX14" s="365"/>
      <c r="AY14" s="365"/>
      <c r="AZ14" s="365"/>
      <c r="BA14" s="28"/>
    </row>
    <row r="15" spans="1:53" s="9" customFormat="1" ht="15" customHeight="1" thickBot="1" x14ac:dyDescent="0.3">
      <c r="A15" s="72"/>
      <c r="B15" s="441" t="s">
        <v>393</v>
      </c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2"/>
      <c r="Z15" s="312" t="s">
        <v>223</v>
      </c>
      <c r="AA15" s="313"/>
      <c r="AB15" s="314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3"/>
      <c r="BA15" s="28"/>
    </row>
    <row r="16" spans="1:53" s="9" customFormat="1" ht="15" customHeight="1" x14ac:dyDescent="0.25">
      <c r="A16" s="72"/>
      <c r="B16" s="869" t="s">
        <v>394</v>
      </c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1"/>
      <c r="Z16" s="328" t="s">
        <v>225</v>
      </c>
      <c r="AA16" s="329"/>
      <c r="AB16" s="330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28"/>
    </row>
    <row r="17" spans="1:54" s="10" customFormat="1" ht="14.4" thickBot="1" x14ac:dyDescent="0.3">
      <c r="A17" s="70"/>
      <c r="B17" s="933" t="s">
        <v>415</v>
      </c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933"/>
      <c r="Y17" s="934"/>
      <c r="Z17" s="328" t="s">
        <v>237</v>
      </c>
      <c r="AA17" s="329"/>
      <c r="AB17" s="330"/>
      <c r="AC17" s="980">
        <f>AC36</f>
        <v>8000</v>
      </c>
      <c r="AD17" s="981"/>
      <c r="AE17" s="981"/>
      <c r="AF17" s="981"/>
      <c r="AG17" s="981"/>
      <c r="AH17" s="981"/>
      <c r="AI17" s="981"/>
      <c r="AJ17" s="982"/>
      <c r="AK17" s="980">
        <f>AK36</f>
        <v>0</v>
      </c>
      <c r="AL17" s="981"/>
      <c r="AM17" s="981"/>
      <c r="AN17" s="981"/>
      <c r="AO17" s="981"/>
      <c r="AP17" s="981"/>
      <c r="AQ17" s="981"/>
      <c r="AR17" s="982"/>
      <c r="AS17" s="980">
        <f>AS36</f>
        <v>0</v>
      </c>
      <c r="AT17" s="981"/>
      <c r="AU17" s="981"/>
      <c r="AV17" s="981"/>
      <c r="AW17" s="981"/>
      <c r="AX17" s="981"/>
      <c r="AY17" s="981"/>
      <c r="AZ17" s="982"/>
    </row>
    <row r="18" spans="1:54" s="10" customFormat="1" ht="15" customHeight="1" x14ac:dyDescent="0.25">
      <c r="A18" s="70"/>
      <c r="B18" s="869" t="s">
        <v>396</v>
      </c>
      <c r="C18" s="870"/>
      <c r="D18" s="870"/>
      <c r="E18" s="870"/>
      <c r="F18" s="870"/>
      <c r="G18" s="870"/>
      <c r="H18" s="870"/>
      <c r="I18" s="870"/>
      <c r="J18" s="870"/>
      <c r="K18" s="870"/>
      <c r="L18" s="870"/>
      <c r="M18" s="870"/>
      <c r="N18" s="870"/>
      <c r="O18" s="870"/>
      <c r="P18" s="870"/>
      <c r="Q18" s="870"/>
      <c r="R18" s="870"/>
      <c r="S18" s="870"/>
      <c r="T18" s="870"/>
      <c r="U18" s="870"/>
      <c r="V18" s="870"/>
      <c r="W18" s="870"/>
      <c r="X18" s="870"/>
      <c r="Y18" s="871"/>
      <c r="Z18" s="937" t="s">
        <v>241</v>
      </c>
      <c r="AA18" s="938"/>
      <c r="AB18" s="938"/>
      <c r="AC18" s="331"/>
      <c r="AD18" s="332"/>
      <c r="AE18" s="332"/>
      <c r="AF18" s="332"/>
      <c r="AG18" s="332"/>
      <c r="AH18" s="332"/>
      <c r="AI18" s="332"/>
      <c r="AJ18" s="333"/>
      <c r="AK18" s="331"/>
      <c r="AL18" s="332"/>
      <c r="AM18" s="332"/>
      <c r="AN18" s="332"/>
      <c r="AO18" s="332"/>
      <c r="AP18" s="332"/>
      <c r="AQ18" s="332"/>
      <c r="AR18" s="333"/>
      <c r="AS18" s="331"/>
      <c r="AT18" s="332"/>
      <c r="AU18" s="332"/>
      <c r="AV18" s="332"/>
      <c r="AW18" s="332"/>
      <c r="AX18" s="332"/>
      <c r="AY18" s="332"/>
      <c r="AZ18" s="979"/>
    </row>
    <row r="19" spans="1:54" s="10" customFormat="1" ht="13.5" customHeight="1" x14ac:dyDescent="0.25">
      <c r="A19" s="70"/>
      <c r="B19" s="441" t="s">
        <v>395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2"/>
      <c r="Z19" s="937" t="s">
        <v>252</v>
      </c>
      <c r="AA19" s="938"/>
      <c r="AB19" s="938"/>
      <c r="AC19" s="331"/>
      <c r="AD19" s="332"/>
      <c r="AE19" s="332"/>
      <c r="AF19" s="332"/>
      <c r="AG19" s="332"/>
      <c r="AH19" s="332"/>
      <c r="AI19" s="332"/>
      <c r="AJ19" s="333"/>
      <c r="AK19" s="331"/>
      <c r="AL19" s="332"/>
      <c r="AM19" s="332"/>
      <c r="AN19" s="332"/>
      <c r="AO19" s="332"/>
      <c r="AP19" s="332"/>
      <c r="AQ19" s="332"/>
      <c r="AR19" s="333"/>
      <c r="AS19" s="331"/>
      <c r="AT19" s="332"/>
      <c r="AU19" s="332"/>
      <c r="AV19" s="332"/>
      <c r="AW19" s="332"/>
      <c r="AX19" s="332"/>
      <c r="AY19" s="332"/>
      <c r="AZ19" s="979"/>
    </row>
    <row r="20" spans="1:54" s="10" customFormat="1" ht="19.5" customHeight="1" x14ac:dyDescent="0.25">
      <c r="A20" s="70"/>
      <c r="B20" s="441" t="s">
        <v>459</v>
      </c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2"/>
      <c r="Z20" s="937" t="s">
        <v>272</v>
      </c>
      <c r="AA20" s="938"/>
      <c r="AB20" s="938"/>
      <c r="AC20" s="939">
        <f>AC17+AC15-AC16-AC18+AC19</f>
        <v>8000</v>
      </c>
      <c r="AD20" s="332"/>
      <c r="AE20" s="332"/>
      <c r="AF20" s="332"/>
      <c r="AG20" s="332"/>
      <c r="AH20" s="332"/>
      <c r="AI20" s="332"/>
      <c r="AJ20" s="333"/>
      <c r="AK20" s="939">
        <f t="shared" ref="AK20" si="0">AK17+AK15-AK16-AK18+AK19</f>
        <v>0</v>
      </c>
      <c r="AL20" s="332"/>
      <c r="AM20" s="332"/>
      <c r="AN20" s="332"/>
      <c r="AO20" s="332"/>
      <c r="AP20" s="332"/>
      <c r="AQ20" s="332"/>
      <c r="AR20" s="333"/>
      <c r="AS20" s="939">
        <f t="shared" ref="AS20" si="1">AS17+AS15-AS16-AS18+AS19</f>
        <v>0</v>
      </c>
      <c r="AT20" s="332"/>
      <c r="AU20" s="332"/>
      <c r="AV20" s="332"/>
      <c r="AW20" s="332"/>
      <c r="AX20" s="332"/>
      <c r="AY20" s="332"/>
      <c r="AZ20" s="333"/>
    </row>
    <row r="21" spans="1:54" s="7" customFormat="1" ht="18" customHeight="1" thickBot="1" x14ac:dyDescent="0.3">
      <c r="A21" s="39"/>
      <c r="B21" s="941" t="s">
        <v>57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2"/>
      <c r="Y21" s="943"/>
      <c r="Z21" s="944" t="s">
        <v>244</v>
      </c>
      <c r="AA21" s="945"/>
      <c r="AB21" s="946"/>
      <c r="AC21" s="947">
        <f>AC20</f>
        <v>8000</v>
      </c>
      <c r="AD21" s="948"/>
      <c r="AE21" s="948"/>
      <c r="AF21" s="948"/>
      <c r="AG21" s="948"/>
      <c r="AH21" s="948"/>
      <c r="AI21" s="948"/>
      <c r="AJ21" s="949"/>
      <c r="AK21" s="947">
        <f t="shared" ref="AK21" si="2">AK20</f>
        <v>0</v>
      </c>
      <c r="AL21" s="948"/>
      <c r="AM21" s="948"/>
      <c r="AN21" s="948"/>
      <c r="AO21" s="948"/>
      <c r="AP21" s="948"/>
      <c r="AQ21" s="948"/>
      <c r="AR21" s="949"/>
      <c r="AS21" s="947">
        <f t="shared" ref="AS21" si="3">AS20</f>
        <v>0</v>
      </c>
      <c r="AT21" s="948"/>
      <c r="AU21" s="948"/>
      <c r="AV21" s="948"/>
      <c r="AW21" s="948"/>
      <c r="AX21" s="948"/>
      <c r="AY21" s="948"/>
      <c r="AZ21" s="949"/>
    </row>
    <row r="22" spans="1:54" s="7" customFormat="1" x14ac:dyDescent="0.25">
      <c r="A22" s="110"/>
      <c r="B22" s="154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27"/>
      <c r="AA22" s="127"/>
      <c r="AB22" s="127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10"/>
      <c r="BB22" s="110"/>
    </row>
    <row r="23" spans="1:54" customFormat="1" ht="14.4" x14ac:dyDescent="0.3">
      <c r="A23" s="74"/>
      <c r="B23" s="880" t="s">
        <v>421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</row>
    <row r="24" spans="1:54" customFormat="1" ht="14.4" x14ac:dyDescent="0.3">
      <c r="A24" s="74"/>
      <c r="B24" s="193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</row>
    <row r="25" spans="1:54" s="38" customFormat="1" ht="14.25" customHeight="1" x14ac:dyDescent="0.25">
      <c r="A25" s="74"/>
      <c r="B25" s="940" t="s">
        <v>407</v>
      </c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0"/>
      <c r="R25" s="940"/>
      <c r="S25" s="940"/>
      <c r="T25" s="940"/>
      <c r="U25" s="940"/>
      <c r="V25" s="940"/>
      <c r="W25" s="940"/>
      <c r="X25" s="940"/>
      <c r="Y25" s="940"/>
      <c r="Z25" s="940"/>
      <c r="AA25" s="940"/>
      <c r="AB25" s="940"/>
      <c r="AC25" s="940"/>
      <c r="AD25" s="940"/>
      <c r="AE25" s="940"/>
      <c r="AF25" s="940"/>
      <c r="AG25" s="940"/>
      <c r="AH25" s="940"/>
      <c r="AI25" s="940"/>
      <c r="AJ25" s="940"/>
      <c r="AK25" s="940"/>
      <c r="AL25" s="940"/>
      <c r="AM25" s="940"/>
      <c r="AN25" s="940"/>
      <c r="AO25" s="940"/>
      <c r="AP25" s="940"/>
      <c r="AQ25" s="940"/>
      <c r="AR25" s="940"/>
      <c r="AS25" s="940"/>
      <c r="AT25" s="940"/>
      <c r="AU25" s="940"/>
      <c r="AV25" s="940"/>
      <c r="AW25" s="940"/>
      <c r="AX25" s="940"/>
      <c r="AY25" s="940"/>
      <c r="AZ25" s="940"/>
    </row>
    <row r="26" spans="1:54" s="38" customFormat="1" ht="30" customHeight="1" x14ac:dyDescent="0.25">
      <c r="A26" s="74"/>
      <c r="B26" s="341" t="s">
        <v>3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2"/>
      <c r="Z26" s="347" t="s">
        <v>70</v>
      </c>
      <c r="AA26" s="341"/>
      <c r="AB26" s="342"/>
      <c r="AC26" s="352" t="s">
        <v>5</v>
      </c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</row>
    <row r="27" spans="1:54" s="38" customFormat="1" ht="30" customHeight="1" x14ac:dyDescent="0.25">
      <c r="A27" s="74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4"/>
      <c r="Z27" s="348"/>
      <c r="AA27" s="343"/>
      <c r="AB27" s="344"/>
      <c r="AC27" s="347" t="s">
        <v>625</v>
      </c>
      <c r="AD27" s="341"/>
      <c r="AE27" s="341"/>
      <c r="AF27" s="341"/>
      <c r="AG27" s="341"/>
      <c r="AH27" s="341"/>
      <c r="AI27" s="341"/>
      <c r="AJ27" s="342"/>
      <c r="AK27" s="414" t="s">
        <v>626</v>
      </c>
      <c r="AL27" s="414"/>
      <c r="AM27" s="414"/>
      <c r="AN27" s="414"/>
      <c r="AO27" s="414"/>
      <c r="AP27" s="414"/>
      <c r="AQ27" s="414"/>
      <c r="AR27" s="414"/>
      <c r="AS27" s="341" t="s">
        <v>627</v>
      </c>
      <c r="AT27" s="341"/>
      <c r="AU27" s="341"/>
      <c r="AV27" s="341"/>
      <c r="AW27" s="341"/>
      <c r="AX27" s="341"/>
      <c r="AY27" s="341"/>
      <c r="AZ27" s="341"/>
    </row>
    <row r="28" spans="1:54" s="38" customFormat="1" ht="30" customHeight="1" x14ac:dyDescent="0.25">
      <c r="A28" s="74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6"/>
      <c r="Z28" s="420"/>
      <c r="AA28" s="345"/>
      <c r="AB28" s="346"/>
      <c r="AC28" s="420"/>
      <c r="AD28" s="345"/>
      <c r="AE28" s="345"/>
      <c r="AF28" s="345"/>
      <c r="AG28" s="345"/>
      <c r="AH28" s="345"/>
      <c r="AI28" s="345"/>
      <c r="AJ28" s="346"/>
      <c r="AK28" s="414"/>
      <c r="AL28" s="414"/>
      <c r="AM28" s="414"/>
      <c r="AN28" s="414"/>
      <c r="AO28" s="414"/>
      <c r="AP28" s="414"/>
      <c r="AQ28" s="414"/>
      <c r="AR28" s="414"/>
      <c r="AS28" s="345"/>
      <c r="AT28" s="345"/>
      <c r="AU28" s="345"/>
      <c r="AV28" s="345"/>
      <c r="AW28" s="345"/>
      <c r="AX28" s="345"/>
      <c r="AY28" s="345"/>
      <c r="AZ28" s="345"/>
    </row>
    <row r="29" spans="1:54" s="38" customFormat="1" ht="14.4" thickBot="1" x14ac:dyDescent="0.3">
      <c r="A29" s="74"/>
      <c r="B29" s="874">
        <v>1</v>
      </c>
      <c r="C29" s="874"/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5"/>
      <c r="Z29" s="873" t="s">
        <v>73</v>
      </c>
      <c r="AA29" s="874"/>
      <c r="AB29" s="875"/>
      <c r="AC29" s="873" t="s">
        <v>9</v>
      </c>
      <c r="AD29" s="874"/>
      <c r="AE29" s="874"/>
      <c r="AF29" s="874"/>
      <c r="AG29" s="874"/>
      <c r="AH29" s="874"/>
      <c r="AI29" s="874"/>
      <c r="AJ29" s="875"/>
      <c r="AK29" s="873" t="s">
        <v>10</v>
      </c>
      <c r="AL29" s="874"/>
      <c r="AM29" s="874"/>
      <c r="AN29" s="874"/>
      <c r="AO29" s="874"/>
      <c r="AP29" s="874"/>
      <c r="AQ29" s="874"/>
      <c r="AR29" s="875"/>
      <c r="AS29" s="873" t="s">
        <v>11</v>
      </c>
      <c r="AT29" s="874"/>
      <c r="AU29" s="874"/>
      <c r="AV29" s="874"/>
      <c r="AW29" s="874"/>
      <c r="AX29" s="874"/>
      <c r="AY29" s="874"/>
      <c r="AZ29" s="874"/>
    </row>
    <row r="30" spans="1:54" s="38" customFormat="1" x14ac:dyDescent="0.25">
      <c r="A30" s="74"/>
      <c r="B30" s="878" t="s">
        <v>260</v>
      </c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878"/>
      <c r="S30" s="878"/>
      <c r="T30" s="878"/>
      <c r="U30" s="878"/>
      <c r="V30" s="878"/>
      <c r="W30" s="878"/>
      <c r="X30" s="878"/>
      <c r="Y30" s="879"/>
      <c r="Z30" s="405" t="s">
        <v>27</v>
      </c>
      <c r="AA30" s="406"/>
      <c r="AB30" s="406"/>
      <c r="AC30" s="457">
        <f>Y46</f>
        <v>3000</v>
      </c>
      <c r="AD30" s="458"/>
      <c r="AE30" s="458"/>
      <c r="AF30" s="458"/>
      <c r="AG30" s="458"/>
      <c r="AH30" s="458"/>
      <c r="AI30" s="458"/>
      <c r="AJ30" s="459"/>
      <c r="AK30" s="457">
        <f>AK46</f>
        <v>0</v>
      </c>
      <c r="AL30" s="458"/>
      <c r="AM30" s="458"/>
      <c r="AN30" s="458"/>
      <c r="AO30" s="458"/>
      <c r="AP30" s="458"/>
      <c r="AQ30" s="458"/>
      <c r="AR30" s="459"/>
      <c r="AS30" s="457">
        <f>AW46</f>
        <v>0</v>
      </c>
      <c r="AT30" s="458"/>
      <c r="AU30" s="458"/>
      <c r="AV30" s="458"/>
      <c r="AW30" s="458"/>
      <c r="AX30" s="458"/>
      <c r="AY30" s="458"/>
      <c r="AZ30" s="983"/>
    </row>
    <row r="31" spans="1:54" s="38" customFormat="1" x14ac:dyDescent="0.25">
      <c r="A31" s="74"/>
      <c r="B31" s="876" t="s">
        <v>411</v>
      </c>
      <c r="C31" s="876"/>
      <c r="D31" s="876"/>
      <c r="E31" s="876"/>
      <c r="F31" s="876"/>
      <c r="G31" s="876"/>
      <c r="H31" s="876"/>
      <c r="I31" s="876"/>
      <c r="J31" s="876"/>
      <c r="K31" s="876"/>
      <c r="L31" s="876"/>
      <c r="M31" s="876"/>
      <c r="N31" s="876"/>
      <c r="O31" s="876"/>
      <c r="P31" s="876"/>
      <c r="Q31" s="876"/>
      <c r="R31" s="876"/>
      <c r="S31" s="876"/>
      <c r="T31" s="876"/>
      <c r="U31" s="876"/>
      <c r="V31" s="876"/>
      <c r="W31" s="876"/>
      <c r="X31" s="876"/>
      <c r="Y31" s="877"/>
      <c r="Z31" s="416" t="s">
        <v>28</v>
      </c>
      <c r="AA31" s="417"/>
      <c r="AB31" s="418"/>
      <c r="AC31" s="984">
        <f>Y55</f>
        <v>2000</v>
      </c>
      <c r="AD31" s="985"/>
      <c r="AE31" s="985"/>
      <c r="AF31" s="985"/>
      <c r="AG31" s="985"/>
      <c r="AH31" s="985"/>
      <c r="AI31" s="985"/>
      <c r="AJ31" s="986"/>
      <c r="AK31" s="984">
        <f>AK55</f>
        <v>0</v>
      </c>
      <c r="AL31" s="985"/>
      <c r="AM31" s="985"/>
      <c r="AN31" s="985"/>
      <c r="AO31" s="985"/>
      <c r="AP31" s="985"/>
      <c r="AQ31" s="985"/>
      <c r="AR31" s="986"/>
      <c r="AS31" s="984">
        <f>AW55</f>
        <v>0</v>
      </c>
      <c r="AT31" s="985"/>
      <c r="AU31" s="985"/>
      <c r="AV31" s="985"/>
      <c r="AW31" s="985"/>
      <c r="AX31" s="985"/>
      <c r="AY31" s="985"/>
      <c r="AZ31" s="987"/>
    </row>
    <row r="32" spans="1:54" s="38" customFormat="1" x14ac:dyDescent="0.25">
      <c r="A32" s="74"/>
      <c r="B32" s="758" t="s">
        <v>412</v>
      </c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8"/>
      <c r="T32" s="758"/>
      <c r="U32" s="758"/>
      <c r="V32" s="758"/>
      <c r="W32" s="758"/>
      <c r="X32" s="758"/>
      <c r="Y32" s="759"/>
      <c r="Z32" s="416" t="s">
        <v>29</v>
      </c>
      <c r="AA32" s="417"/>
      <c r="AB32" s="418"/>
      <c r="AC32" s="213"/>
      <c r="AD32" s="214"/>
      <c r="AE32" s="214"/>
      <c r="AF32" s="214"/>
      <c r="AG32" s="214"/>
      <c r="AH32" s="214"/>
      <c r="AI32" s="214"/>
      <c r="AJ32" s="215"/>
      <c r="AK32" s="213"/>
      <c r="AL32" s="214"/>
      <c r="AM32" s="214"/>
      <c r="AN32" s="214"/>
      <c r="AO32" s="214"/>
      <c r="AP32" s="214"/>
      <c r="AQ32" s="214"/>
      <c r="AR32" s="215"/>
      <c r="AS32" s="213"/>
      <c r="AT32" s="214"/>
      <c r="AU32" s="214"/>
      <c r="AV32" s="214"/>
      <c r="AW32" s="214"/>
      <c r="AX32" s="214"/>
      <c r="AY32" s="214"/>
      <c r="AZ32" s="216"/>
    </row>
    <row r="33" spans="1:60" s="38" customFormat="1" x14ac:dyDescent="0.25">
      <c r="A33" s="74"/>
      <c r="B33" s="758" t="s">
        <v>413</v>
      </c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758"/>
      <c r="W33" s="758"/>
      <c r="X33" s="758"/>
      <c r="Y33" s="759"/>
      <c r="Z33" s="416" t="s">
        <v>416</v>
      </c>
      <c r="AA33" s="417"/>
      <c r="AB33" s="418"/>
      <c r="AC33" s="213"/>
      <c r="AD33" s="214"/>
      <c r="AE33" s="214"/>
      <c r="AF33" s="214"/>
      <c r="AG33" s="214"/>
      <c r="AH33" s="214"/>
      <c r="AI33" s="214"/>
      <c r="AJ33" s="215"/>
      <c r="AK33" s="213"/>
      <c r="AL33" s="214"/>
      <c r="AM33" s="214"/>
      <c r="AN33" s="214"/>
      <c r="AO33" s="214"/>
      <c r="AP33" s="214"/>
      <c r="AQ33" s="214"/>
      <c r="AR33" s="215"/>
      <c r="AS33" s="213"/>
      <c r="AT33" s="214"/>
      <c r="AU33" s="214"/>
      <c r="AV33" s="214"/>
      <c r="AW33" s="214"/>
      <c r="AX33" s="214"/>
      <c r="AY33" s="214"/>
      <c r="AZ33" s="216"/>
    </row>
    <row r="34" spans="1:60" s="38" customFormat="1" ht="14.4" thickBot="1" x14ac:dyDescent="0.3">
      <c r="A34" s="74"/>
      <c r="B34" s="758" t="s">
        <v>414</v>
      </c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758"/>
      <c r="S34" s="758"/>
      <c r="T34" s="758"/>
      <c r="U34" s="758"/>
      <c r="V34" s="758"/>
      <c r="W34" s="758"/>
      <c r="X34" s="758"/>
      <c r="Y34" s="759"/>
      <c r="Z34" s="416" t="s">
        <v>417</v>
      </c>
      <c r="AA34" s="417"/>
      <c r="AB34" s="418"/>
      <c r="AC34" s="213"/>
      <c r="AD34" s="214"/>
      <c r="AE34" s="214"/>
      <c r="AF34" s="214"/>
      <c r="AG34" s="214"/>
      <c r="AH34" s="214"/>
      <c r="AI34" s="214"/>
      <c r="AJ34" s="215"/>
      <c r="AK34" s="213"/>
      <c r="AL34" s="214"/>
      <c r="AM34" s="214"/>
      <c r="AN34" s="214"/>
      <c r="AO34" s="214"/>
      <c r="AP34" s="214"/>
      <c r="AQ34" s="214"/>
      <c r="AR34" s="215"/>
      <c r="AS34" s="213"/>
      <c r="AT34" s="214"/>
      <c r="AU34" s="214"/>
      <c r="AV34" s="214"/>
      <c r="AW34" s="214"/>
      <c r="AX34" s="214"/>
      <c r="AY34" s="214"/>
      <c r="AZ34" s="216"/>
    </row>
    <row r="35" spans="1:60" s="38" customFormat="1" ht="13.8" customHeight="1" x14ac:dyDescent="0.25">
      <c r="A35" s="74"/>
      <c r="B35" s="758" t="s">
        <v>283</v>
      </c>
      <c r="C35" s="758"/>
      <c r="D35" s="758"/>
      <c r="E35" s="758"/>
      <c r="F35" s="758"/>
      <c r="G35" s="758"/>
      <c r="H35" s="758"/>
      <c r="I35" s="758"/>
      <c r="J35" s="758"/>
      <c r="K35" s="758"/>
      <c r="L35" s="758"/>
      <c r="M35" s="758"/>
      <c r="N35" s="758"/>
      <c r="O35" s="758"/>
      <c r="P35" s="758"/>
      <c r="Q35" s="758"/>
      <c r="R35" s="758"/>
      <c r="S35" s="758"/>
      <c r="T35" s="758"/>
      <c r="U35" s="758"/>
      <c r="V35" s="758"/>
      <c r="W35" s="758"/>
      <c r="X35" s="758"/>
      <c r="Y35" s="759"/>
      <c r="Z35" s="416" t="s">
        <v>418</v>
      </c>
      <c r="AA35" s="417"/>
      <c r="AB35" s="418"/>
      <c r="AC35" s="457">
        <f>Y65</f>
        <v>3000</v>
      </c>
      <c r="AD35" s="458"/>
      <c r="AE35" s="458"/>
      <c r="AF35" s="458"/>
      <c r="AG35" s="458"/>
      <c r="AH35" s="458"/>
      <c r="AI35" s="458"/>
      <c r="AJ35" s="459"/>
      <c r="AK35" s="457">
        <f>AK65</f>
        <v>0</v>
      </c>
      <c r="AL35" s="458"/>
      <c r="AM35" s="458"/>
      <c r="AN35" s="458"/>
      <c r="AO35" s="458"/>
      <c r="AP35" s="458"/>
      <c r="AQ35" s="458"/>
      <c r="AR35" s="459"/>
      <c r="AS35" s="457">
        <f>AW65</f>
        <v>0</v>
      </c>
      <c r="AT35" s="458"/>
      <c r="AU35" s="458"/>
      <c r="AV35" s="458"/>
      <c r="AW35" s="458"/>
      <c r="AX35" s="458"/>
      <c r="AY35" s="458"/>
      <c r="AZ35" s="459"/>
    </row>
    <row r="36" spans="1:60" s="38" customFormat="1" ht="14.4" thickBot="1" x14ac:dyDescent="0.3">
      <c r="A36" s="74"/>
      <c r="B36" s="446" t="s">
        <v>57</v>
      </c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8"/>
      <c r="Z36" s="426" t="s">
        <v>244</v>
      </c>
      <c r="AA36" s="427"/>
      <c r="AB36" s="428"/>
      <c r="AC36" s="980">
        <f>SUM(AC30:AC35)</f>
        <v>8000</v>
      </c>
      <c r="AD36" s="981"/>
      <c r="AE36" s="981"/>
      <c r="AF36" s="981"/>
      <c r="AG36" s="981"/>
      <c r="AH36" s="981"/>
      <c r="AI36" s="981"/>
      <c r="AJ36" s="982"/>
      <c r="AK36" s="980">
        <f>SUM(AK30:AK35)</f>
        <v>0</v>
      </c>
      <c r="AL36" s="981"/>
      <c r="AM36" s="981"/>
      <c r="AN36" s="981"/>
      <c r="AO36" s="981"/>
      <c r="AP36" s="981"/>
      <c r="AQ36" s="981"/>
      <c r="AR36" s="982"/>
      <c r="AS36" s="980">
        <f>SUM(AS30:AS35)</f>
        <v>0</v>
      </c>
      <c r="AT36" s="981"/>
      <c r="AU36" s="981"/>
      <c r="AV36" s="981"/>
      <c r="AW36" s="981"/>
      <c r="AX36" s="981"/>
      <c r="AY36" s="981"/>
      <c r="AZ36" s="988"/>
    </row>
    <row r="37" spans="1:60" s="10" customFormat="1" ht="15" customHeight="1" x14ac:dyDescent="0.25">
      <c r="A37" s="70"/>
      <c r="B37" s="67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</row>
    <row r="38" spans="1:60" s="8" customFormat="1" ht="18" customHeight="1" x14ac:dyDescent="0.3">
      <c r="A38" s="61"/>
      <c r="B38" s="915" t="s">
        <v>410</v>
      </c>
      <c r="C38" s="915"/>
      <c r="D38" s="915"/>
      <c r="E38" s="915"/>
      <c r="F38" s="915"/>
      <c r="G38" s="915"/>
      <c r="H38" s="915"/>
      <c r="I38" s="915"/>
      <c r="J38" s="915"/>
      <c r="K38" s="915"/>
      <c r="L38" s="915"/>
      <c r="M38" s="915"/>
      <c r="N38" s="915"/>
      <c r="O38" s="915"/>
      <c r="P38" s="915"/>
      <c r="Q38" s="915"/>
      <c r="R38" s="915"/>
      <c r="S38" s="915"/>
      <c r="T38" s="915"/>
      <c r="U38" s="915"/>
      <c r="V38" s="915"/>
      <c r="W38" s="915"/>
      <c r="X38" s="915"/>
      <c r="Y38" s="915"/>
      <c r="Z38" s="915"/>
      <c r="AA38" s="915"/>
      <c r="AB38" s="915"/>
      <c r="AC38" s="915"/>
      <c r="AD38" s="915"/>
      <c r="AE38" s="915"/>
      <c r="AF38" s="915"/>
      <c r="AG38" s="915"/>
      <c r="AH38" s="915"/>
      <c r="AI38" s="915"/>
      <c r="AJ38" s="915"/>
      <c r="AK38" s="915"/>
      <c r="AL38" s="915"/>
      <c r="AM38" s="915"/>
      <c r="AN38" s="915"/>
      <c r="AO38" s="915"/>
      <c r="AP38" s="915"/>
      <c r="AQ38" s="915"/>
      <c r="AR38" s="915"/>
      <c r="AS38" s="915"/>
      <c r="AT38" s="915"/>
      <c r="AU38" s="915"/>
      <c r="AV38" s="915"/>
      <c r="AW38" s="915"/>
      <c r="AX38" s="915"/>
      <c r="AY38" s="915"/>
      <c r="AZ38" s="915"/>
    </row>
    <row r="39" spans="1:60" s="8" customFormat="1" ht="18" customHeight="1" x14ac:dyDescent="0.3">
      <c r="A39" s="61"/>
      <c r="B39" s="915" t="s">
        <v>284</v>
      </c>
      <c r="C39" s="915"/>
      <c r="D39" s="915"/>
      <c r="E39" s="915"/>
      <c r="F39" s="915"/>
      <c r="G39" s="915"/>
      <c r="H39" s="915"/>
      <c r="I39" s="915"/>
      <c r="J39" s="915"/>
      <c r="K39" s="915"/>
      <c r="L39" s="915"/>
      <c r="M39" s="915"/>
      <c r="N39" s="915"/>
      <c r="O39" s="915"/>
      <c r="P39" s="915"/>
      <c r="Q39" s="915"/>
      <c r="R39" s="915"/>
      <c r="S39" s="915"/>
      <c r="T39" s="915"/>
      <c r="U39" s="915"/>
      <c r="V39" s="915"/>
      <c r="W39" s="915"/>
      <c r="X39" s="915"/>
      <c r="Y39" s="915"/>
      <c r="Z39" s="915"/>
      <c r="AA39" s="915"/>
      <c r="AB39" s="915"/>
      <c r="AC39" s="915"/>
      <c r="AD39" s="915"/>
      <c r="AE39" s="915"/>
      <c r="AF39" s="915"/>
      <c r="AG39" s="915"/>
      <c r="AH39" s="915"/>
      <c r="AI39" s="915"/>
      <c r="AJ39" s="915"/>
      <c r="AK39" s="915"/>
      <c r="AL39" s="915"/>
      <c r="AM39" s="915"/>
      <c r="AN39" s="915"/>
      <c r="AO39" s="915"/>
      <c r="AP39" s="915"/>
      <c r="AQ39" s="915"/>
      <c r="AR39" s="915"/>
      <c r="AS39" s="915"/>
      <c r="AT39" s="915"/>
      <c r="AU39" s="915"/>
      <c r="AV39" s="915"/>
      <c r="AW39" s="915"/>
      <c r="AX39" s="915"/>
      <c r="AY39" s="915"/>
      <c r="AZ39" s="915"/>
    </row>
    <row r="40" spans="1:60" s="12" customFormat="1" ht="8.1" customHeight="1" x14ac:dyDescent="0.25">
      <c r="A40" s="6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</row>
    <row r="41" spans="1:60" s="16" customFormat="1" ht="30.75" customHeight="1" x14ac:dyDescent="0.3">
      <c r="A41" s="63"/>
      <c r="B41" s="308" t="s">
        <v>3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372" t="s">
        <v>4</v>
      </c>
      <c r="P41" s="375"/>
      <c r="Q41" s="306" t="s">
        <v>631</v>
      </c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8"/>
      <c r="AC41" s="306" t="s">
        <v>632</v>
      </c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8"/>
      <c r="AO41" s="306" t="s">
        <v>633</v>
      </c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13"/>
      <c r="BB41" s="13"/>
      <c r="BC41" s="13"/>
      <c r="BD41" s="13"/>
      <c r="BE41" s="13"/>
      <c r="BF41" s="13"/>
      <c r="BG41" s="29"/>
      <c r="BH41" s="29"/>
    </row>
    <row r="42" spans="1:60" s="16" customFormat="1" ht="45" customHeight="1" x14ac:dyDescent="0.3">
      <c r="A42" s="63"/>
      <c r="B42" s="308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332"/>
      <c r="P42" s="333"/>
      <c r="Q42" s="306" t="s">
        <v>310</v>
      </c>
      <c r="R42" s="307"/>
      <c r="S42" s="307"/>
      <c r="T42" s="308"/>
      <c r="U42" s="306" t="s">
        <v>309</v>
      </c>
      <c r="V42" s="307"/>
      <c r="W42" s="307"/>
      <c r="X42" s="308"/>
      <c r="Y42" s="306" t="s">
        <v>292</v>
      </c>
      <c r="Z42" s="307"/>
      <c r="AA42" s="307"/>
      <c r="AB42" s="308"/>
      <c r="AC42" s="306" t="s">
        <v>310</v>
      </c>
      <c r="AD42" s="307"/>
      <c r="AE42" s="307"/>
      <c r="AF42" s="308"/>
      <c r="AG42" s="306" t="s">
        <v>309</v>
      </c>
      <c r="AH42" s="307"/>
      <c r="AI42" s="307"/>
      <c r="AJ42" s="308"/>
      <c r="AK42" s="306" t="s">
        <v>292</v>
      </c>
      <c r="AL42" s="307"/>
      <c r="AM42" s="307"/>
      <c r="AN42" s="308"/>
      <c r="AO42" s="306" t="s">
        <v>310</v>
      </c>
      <c r="AP42" s="307"/>
      <c r="AQ42" s="307"/>
      <c r="AR42" s="308"/>
      <c r="AS42" s="306" t="s">
        <v>309</v>
      </c>
      <c r="AT42" s="307"/>
      <c r="AU42" s="307"/>
      <c r="AV42" s="308"/>
      <c r="AW42" s="306" t="s">
        <v>292</v>
      </c>
      <c r="AX42" s="307"/>
      <c r="AY42" s="307"/>
      <c r="AZ42" s="307"/>
      <c r="BA42" s="26"/>
      <c r="BB42" s="26"/>
      <c r="BC42" s="26"/>
      <c r="BD42" s="13"/>
      <c r="BE42" s="13"/>
      <c r="BF42" s="13"/>
      <c r="BG42" s="29"/>
      <c r="BH42" s="29"/>
    </row>
    <row r="43" spans="1:60" s="16" customFormat="1" ht="15" thickBot="1" x14ac:dyDescent="0.35">
      <c r="A43" s="63"/>
      <c r="B43" s="379">
        <v>1</v>
      </c>
      <c r="C43" s="912"/>
      <c r="D43" s="912"/>
      <c r="E43" s="912"/>
      <c r="F43" s="912"/>
      <c r="G43" s="912"/>
      <c r="H43" s="912"/>
      <c r="I43" s="912"/>
      <c r="J43" s="912"/>
      <c r="K43" s="912"/>
      <c r="L43" s="912"/>
      <c r="M43" s="912"/>
      <c r="N43" s="912"/>
      <c r="O43" s="913">
        <v>2</v>
      </c>
      <c r="P43" s="914"/>
      <c r="Q43" s="371">
        <v>3</v>
      </c>
      <c r="R43" s="372"/>
      <c r="S43" s="372"/>
      <c r="T43" s="375"/>
      <c r="U43" s="371">
        <v>4</v>
      </c>
      <c r="V43" s="372"/>
      <c r="W43" s="372"/>
      <c r="X43" s="375"/>
      <c r="Y43" s="371">
        <v>5</v>
      </c>
      <c r="Z43" s="372"/>
      <c r="AA43" s="372"/>
      <c r="AB43" s="375"/>
      <c r="AC43" s="371">
        <v>6</v>
      </c>
      <c r="AD43" s="372"/>
      <c r="AE43" s="372"/>
      <c r="AF43" s="375"/>
      <c r="AG43" s="371">
        <v>7</v>
      </c>
      <c r="AH43" s="372"/>
      <c r="AI43" s="372"/>
      <c r="AJ43" s="375"/>
      <c r="AK43" s="371">
        <v>8</v>
      </c>
      <c r="AL43" s="372"/>
      <c r="AM43" s="372"/>
      <c r="AN43" s="375"/>
      <c r="AO43" s="371">
        <v>9</v>
      </c>
      <c r="AP43" s="372"/>
      <c r="AQ43" s="372"/>
      <c r="AR43" s="375"/>
      <c r="AS43" s="371">
        <v>10</v>
      </c>
      <c r="AT43" s="372"/>
      <c r="AU43" s="372"/>
      <c r="AV43" s="375"/>
      <c r="AW43" s="371">
        <v>11</v>
      </c>
      <c r="AX43" s="372"/>
      <c r="AY43" s="372"/>
      <c r="AZ43" s="372"/>
      <c r="BA43" s="28"/>
      <c r="BB43" s="28"/>
      <c r="BC43" s="28"/>
      <c r="BD43" s="28"/>
      <c r="BE43" s="28"/>
      <c r="BF43" s="28"/>
      <c r="BG43" s="29"/>
      <c r="BH43" s="29"/>
    </row>
    <row r="44" spans="1:60" s="16" customFormat="1" ht="33" customHeight="1" x14ac:dyDescent="0.3">
      <c r="A44" s="63"/>
      <c r="B44" s="916" t="s">
        <v>333</v>
      </c>
      <c r="C44" s="917"/>
      <c r="D44" s="917"/>
      <c r="E44" s="917"/>
      <c r="F44" s="917"/>
      <c r="G44" s="917"/>
      <c r="H44" s="917"/>
      <c r="I44" s="917"/>
      <c r="J44" s="917"/>
      <c r="K44" s="917"/>
      <c r="L44" s="917"/>
      <c r="M44" s="917"/>
      <c r="N44" s="918"/>
      <c r="O44" s="919" t="s">
        <v>223</v>
      </c>
      <c r="P44" s="920"/>
      <c r="Q44" s="921" t="s">
        <v>30</v>
      </c>
      <c r="R44" s="922"/>
      <c r="S44" s="922"/>
      <c r="T44" s="923"/>
      <c r="U44" s="921" t="s">
        <v>30</v>
      </c>
      <c r="V44" s="922"/>
      <c r="W44" s="922"/>
      <c r="X44" s="923"/>
      <c r="Y44" s="513">
        <f>Y45</f>
        <v>3000</v>
      </c>
      <c r="Z44" s="935"/>
      <c r="AA44" s="935"/>
      <c r="AB44" s="936"/>
      <c r="AC44" s="921" t="s">
        <v>30</v>
      </c>
      <c r="AD44" s="922"/>
      <c r="AE44" s="922"/>
      <c r="AF44" s="923"/>
      <c r="AG44" s="921" t="s">
        <v>30</v>
      </c>
      <c r="AH44" s="922"/>
      <c r="AI44" s="922"/>
      <c r="AJ44" s="923"/>
      <c r="AK44" s="513">
        <f>AK45</f>
        <v>0</v>
      </c>
      <c r="AL44" s="935"/>
      <c r="AM44" s="935"/>
      <c r="AN44" s="936"/>
      <c r="AO44" s="921" t="s">
        <v>30</v>
      </c>
      <c r="AP44" s="922"/>
      <c r="AQ44" s="922"/>
      <c r="AR44" s="923"/>
      <c r="AS44" s="921" t="s">
        <v>30</v>
      </c>
      <c r="AT44" s="922"/>
      <c r="AU44" s="922"/>
      <c r="AV44" s="923"/>
      <c r="AW44" s="513">
        <f>AW45</f>
        <v>0</v>
      </c>
      <c r="AX44" s="935"/>
      <c r="AY44" s="935"/>
      <c r="AZ44" s="936"/>
      <c r="BA44" s="28"/>
      <c r="BB44" s="28"/>
      <c r="BC44" s="28"/>
      <c r="BD44" s="28"/>
      <c r="BE44" s="28"/>
      <c r="BF44" s="28"/>
      <c r="BG44" s="29"/>
      <c r="BH44" s="29"/>
    </row>
    <row r="45" spans="1:60" s="16" customFormat="1" ht="33.75" customHeight="1" x14ac:dyDescent="0.3">
      <c r="A45" s="63"/>
      <c r="B45" s="925" t="s">
        <v>7</v>
      </c>
      <c r="C45" s="925"/>
      <c r="D45" s="925"/>
      <c r="E45" s="925"/>
      <c r="F45" s="925"/>
      <c r="G45" s="925"/>
      <c r="H45" s="925"/>
      <c r="I45" s="925"/>
      <c r="J45" s="925"/>
      <c r="K45" s="925"/>
      <c r="L45" s="925"/>
      <c r="M45" s="925"/>
      <c r="N45" s="926"/>
      <c r="O45" s="927" t="s">
        <v>255</v>
      </c>
      <c r="P45" s="928"/>
      <c r="Q45" s="909">
        <v>1000</v>
      </c>
      <c r="R45" s="910"/>
      <c r="S45" s="910"/>
      <c r="T45" s="911"/>
      <c r="U45" s="909">
        <v>5</v>
      </c>
      <c r="V45" s="910"/>
      <c r="W45" s="910"/>
      <c r="X45" s="911"/>
      <c r="Y45" s="520">
        <v>3000</v>
      </c>
      <c r="Z45" s="527"/>
      <c r="AA45" s="527"/>
      <c r="AB45" s="528"/>
      <c r="AC45" s="909"/>
      <c r="AD45" s="910"/>
      <c r="AE45" s="910"/>
      <c r="AF45" s="911"/>
      <c r="AG45" s="909"/>
      <c r="AH45" s="910"/>
      <c r="AI45" s="910"/>
      <c r="AJ45" s="911"/>
      <c r="AK45" s="520">
        <v>0</v>
      </c>
      <c r="AL45" s="527"/>
      <c r="AM45" s="527"/>
      <c r="AN45" s="528"/>
      <c r="AO45" s="909"/>
      <c r="AP45" s="910"/>
      <c r="AQ45" s="910"/>
      <c r="AR45" s="911"/>
      <c r="AS45" s="909"/>
      <c r="AT45" s="910"/>
      <c r="AU45" s="910"/>
      <c r="AV45" s="911"/>
      <c r="AW45" s="520">
        <v>0</v>
      </c>
      <c r="AX45" s="527"/>
      <c r="AY45" s="527"/>
      <c r="AZ45" s="528"/>
      <c r="BA45" s="28"/>
      <c r="BB45" s="28"/>
      <c r="BC45" s="28"/>
      <c r="BD45" s="28"/>
      <c r="BE45" s="28"/>
      <c r="BF45" s="28"/>
      <c r="BG45" s="29"/>
      <c r="BH45" s="29"/>
    </row>
    <row r="46" spans="1:60" s="16" customFormat="1" ht="18" customHeight="1" thickBot="1" x14ac:dyDescent="0.35">
      <c r="A46" s="63"/>
      <c r="B46" s="900" t="s">
        <v>75</v>
      </c>
      <c r="C46" s="900"/>
      <c r="D46" s="900"/>
      <c r="E46" s="900"/>
      <c r="F46" s="900"/>
      <c r="G46" s="900"/>
      <c r="H46" s="900"/>
      <c r="I46" s="900"/>
      <c r="J46" s="900"/>
      <c r="K46" s="900"/>
      <c r="L46" s="900"/>
      <c r="M46" s="900"/>
      <c r="N46" s="900"/>
      <c r="O46" s="901">
        <v>9000</v>
      </c>
      <c r="P46" s="902"/>
      <c r="Q46" s="903" t="s">
        <v>30</v>
      </c>
      <c r="R46" s="904"/>
      <c r="S46" s="904"/>
      <c r="T46" s="905"/>
      <c r="U46" s="903" t="s">
        <v>30</v>
      </c>
      <c r="V46" s="904"/>
      <c r="W46" s="904"/>
      <c r="X46" s="905"/>
      <c r="Y46" s="950">
        <f>Y44</f>
        <v>3000</v>
      </c>
      <c r="Z46" s="951"/>
      <c r="AA46" s="951"/>
      <c r="AB46" s="952"/>
      <c r="AC46" s="903" t="s">
        <v>30</v>
      </c>
      <c r="AD46" s="904"/>
      <c r="AE46" s="904"/>
      <c r="AF46" s="905"/>
      <c r="AG46" s="903" t="s">
        <v>30</v>
      </c>
      <c r="AH46" s="904"/>
      <c r="AI46" s="904"/>
      <c r="AJ46" s="905"/>
      <c r="AK46" s="950">
        <f>AK44</f>
        <v>0</v>
      </c>
      <c r="AL46" s="951"/>
      <c r="AM46" s="951"/>
      <c r="AN46" s="952"/>
      <c r="AO46" s="903" t="s">
        <v>30</v>
      </c>
      <c r="AP46" s="904"/>
      <c r="AQ46" s="904"/>
      <c r="AR46" s="905"/>
      <c r="AS46" s="903" t="s">
        <v>30</v>
      </c>
      <c r="AT46" s="904"/>
      <c r="AU46" s="904"/>
      <c r="AV46" s="905"/>
      <c r="AW46" s="950">
        <f>AW44</f>
        <v>0</v>
      </c>
      <c r="AX46" s="951"/>
      <c r="AY46" s="951"/>
      <c r="AZ46" s="952"/>
      <c r="BA46" s="19"/>
      <c r="BB46" s="19"/>
      <c r="BC46" s="19"/>
      <c r="BD46" s="19"/>
      <c r="BE46" s="19"/>
      <c r="BF46" s="19"/>
      <c r="BG46" s="29"/>
      <c r="BH46" s="29"/>
    </row>
    <row r="47" spans="1:60" s="7" customFormat="1" ht="15" customHeight="1" x14ac:dyDescent="0.25">
      <c r="A47" s="3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91"/>
      <c r="T47" s="91"/>
      <c r="U47" s="89"/>
      <c r="V47" s="89"/>
      <c r="W47" s="89"/>
      <c r="X47" s="89"/>
      <c r="Y47" s="89"/>
      <c r="Z47" s="89"/>
      <c r="AA47" s="89"/>
      <c r="AB47" s="89"/>
      <c r="AC47" s="88"/>
      <c r="AD47" s="88"/>
      <c r="AE47" s="88"/>
      <c r="AF47" s="88"/>
      <c r="AG47" s="88"/>
      <c r="AH47" s="88"/>
      <c r="AI47" s="88"/>
      <c r="AJ47" s="88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60" s="7" customFormat="1" ht="15" customHeight="1" x14ac:dyDescent="0.25">
      <c r="A48" s="70"/>
      <c r="B48" s="915" t="s">
        <v>285</v>
      </c>
      <c r="C48" s="915"/>
      <c r="D48" s="915"/>
      <c r="E48" s="915"/>
      <c r="F48" s="915"/>
      <c r="G48" s="915"/>
      <c r="H48" s="915"/>
      <c r="I48" s="915"/>
      <c r="J48" s="915"/>
      <c r="K48" s="915"/>
      <c r="L48" s="915"/>
      <c r="M48" s="915"/>
      <c r="N48" s="915"/>
      <c r="O48" s="915"/>
      <c r="P48" s="915"/>
      <c r="Q48" s="915"/>
      <c r="R48" s="915"/>
      <c r="S48" s="915"/>
      <c r="T48" s="915"/>
      <c r="U48" s="915"/>
      <c r="V48" s="915"/>
      <c r="W48" s="915"/>
      <c r="X48" s="915"/>
      <c r="Y48" s="915"/>
      <c r="Z48" s="915"/>
      <c r="AA48" s="915"/>
      <c r="AB48" s="915"/>
      <c r="AC48" s="915"/>
      <c r="AD48" s="915"/>
      <c r="AE48" s="915"/>
      <c r="AF48" s="915"/>
      <c r="AG48" s="915"/>
      <c r="AH48" s="915"/>
      <c r="AI48" s="915"/>
      <c r="AJ48" s="915"/>
      <c r="AK48" s="915"/>
      <c r="AL48" s="915"/>
      <c r="AM48" s="915"/>
      <c r="AN48" s="915"/>
      <c r="AO48" s="915"/>
      <c r="AP48" s="915"/>
      <c r="AQ48" s="915"/>
      <c r="AR48" s="915"/>
      <c r="AS48" s="915"/>
      <c r="AT48" s="915"/>
      <c r="AU48" s="915"/>
      <c r="AV48" s="915"/>
      <c r="AW48" s="915"/>
      <c r="AX48" s="915"/>
      <c r="AY48" s="915"/>
      <c r="AZ48" s="915"/>
      <c r="BA48" s="14"/>
    </row>
    <row r="49" spans="1:60" s="15" customFormat="1" ht="8.1" customHeight="1" x14ac:dyDescent="0.25">
      <c r="A49" s="70"/>
      <c r="B49" s="92"/>
      <c r="C49" s="169"/>
      <c r="D49" s="169"/>
      <c r="E49" s="169"/>
      <c r="F49" s="169"/>
      <c r="G49" s="169"/>
      <c r="H49" s="169"/>
      <c r="I49" s="9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93"/>
      <c r="AA49" s="93"/>
      <c r="AB49" s="73"/>
      <c r="AC49" s="73"/>
      <c r="AD49" s="73"/>
      <c r="AE49" s="73"/>
      <c r="AF49" s="73"/>
      <c r="AG49" s="73"/>
      <c r="AH49" s="73"/>
      <c r="AI49" s="70"/>
      <c r="AJ49" s="70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</row>
    <row r="50" spans="1:60" s="16" customFormat="1" ht="42" customHeight="1" x14ac:dyDescent="0.3">
      <c r="A50" s="63"/>
      <c r="B50" s="308" t="s">
        <v>3</v>
      </c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372" t="s">
        <v>4</v>
      </c>
      <c r="P50" s="375"/>
      <c r="Q50" s="306" t="s">
        <v>631</v>
      </c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8"/>
      <c r="AC50" s="306" t="s">
        <v>632</v>
      </c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8"/>
      <c r="AO50" s="306" t="s">
        <v>633</v>
      </c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13"/>
      <c r="BB50" s="13"/>
      <c r="BC50" s="13"/>
      <c r="BD50" s="13"/>
      <c r="BE50" s="13"/>
      <c r="BF50" s="13"/>
      <c r="BG50" s="29"/>
      <c r="BH50" s="29"/>
    </row>
    <row r="51" spans="1:60" s="16" customFormat="1" ht="50.1" customHeight="1" x14ac:dyDescent="0.3">
      <c r="A51" s="63"/>
      <c r="B51" s="308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332"/>
      <c r="P51" s="333"/>
      <c r="Q51" s="306" t="s">
        <v>310</v>
      </c>
      <c r="R51" s="307"/>
      <c r="S51" s="307"/>
      <c r="T51" s="308"/>
      <c r="U51" s="306" t="s">
        <v>309</v>
      </c>
      <c r="V51" s="307"/>
      <c r="W51" s="307"/>
      <c r="X51" s="308"/>
      <c r="Y51" s="306" t="s">
        <v>292</v>
      </c>
      <c r="Z51" s="307"/>
      <c r="AA51" s="307"/>
      <c r="AB51" s="308"/>
      <c r="AC51" s="306" t="s">
        <v>310</v>
      </c>
      <c r="AD51" s="307"/>
      <c r="AE51" s="307"/>
      <c r="AF51" s="308"/>
      <c r="AG51" s="306" t="s">
        <v>309</v>
      </c>
      <c r="AH51" s="307"/>
      <c r="AI51" s="307"/>
      <c r="AJ51" s="308"/>
      <c r="AK51" s="306" t="s">
        <v>292</v>
      </c>
      <c r="AL51" s="307"/>
      <c r="AM51" s="307"/>
      <c r="AN51" s="308"/>
      <c r="AO51" s="306" t="s">
        <v>310</v>
      </c>
      <c r="AP51" s="307"/>
      <c r="AQ51" s="307"/>
      <c r="AR51" s="308"/>
      <c r="AS51" s="306" t="s">
        <v>309</v>
      </c>
      <c r="AT51" s="307"/>
      <c r="AU51" s="307"/>
      <c r="AV51" s="308"/>
      <c r="AW51" s="306" t="s">
        <v>292</v>
      </c>
      <c r="AX51" s="307"/>
      <c r="AY51" s="307"/>
      <c r="AZ51" s="307"/>
      <c r="BA51" s="26"/>
      <c r="BB51" s="26"/>
      <c r="BC51" s="26"/>
      <c r="BD51" s="13"/>
      <c r="BE51" s="13"/>
      <c r="BF51" s="13"/>
      <c r="BG51" s="29"/>
      <c r="BH51" s="29"/>
    </row>
    <row r="52" spans="1:60" s="16" customFormat="1" ht="15" thickBot="1" x14ac:dyDescent="0.35">
      <c r="A52" s="63"/>
      <c r="B52" s="379">
        <v>1</v>
      </c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3">
        <v>2</v>
      </c>
      <c r="P52" s="914"/>
      <c r="Q52" s="371">
        <v>3</v>
      </c>
      <c r="R52" s="372"/>
      <c r="S52" s="372"/>
      <c r="T52" s="375"/>
      <c r="U52" s="371">
        <v>4</v>
      </c>
      <c r="V52" s="372"/>
      <c r="W52" s="372"/>
      <c r="X52" s="375"/>
      <c r="Y52" s="371">
        <v>5</v>
      </c>
      <c r="Z52" s="372"/>
      <c r="AA52" s="372"/>
      <c r="AB52" s="375"/>
      <c r="AC52" s="371">
        <v>6</v>
      </c>
      <c r="AD52" s="372"/>
      <c r="AE52" s="372"/>
      <c r="AF52" s="375"/>
      <c r="AG52" s="371">
        <v>7</v>
      </c>
      <c r="AH52" s="372"/>
      <c r="AI52" s="372"/>
      <c r="AJ52" s="375"/>
      <c r="AK52" s="371">
        <v>8</v>
      </c>
      <c r="AL52" s="372"/>
      <c r="AM52" s="372"/>
      <c r="AN52" s="375"/>
      <c r="AO52" s="371">
        <v>9</v>
      </c>
      <c r="AP52" s="372"/>
      <c r="AQ52" s="372"/>
      <c r="AR52" s="375"/>
      <c r="AS52" s="371">
        <v>10</v>
      </c>
      <c r="AT52" s="372"/>
      <c r="AU52" s="372"/>
      <c r="AV52" s="375"/>
      <c r="AW52" s="371">
        <v>11</v>
      </c>
      <c r="AX52" s="372"/>
      <c r="AY52" s="372"/>
      <c r="AZ52" s="372"/>
      <c r="BA52" s="28"/>
      <c r="BB52" s="28"/>
      <c r="BC52" s="28"/>
      <c r="BD52" s="28"/>
      <c r="BE52" s="28"/>
      <c r="BF52" s="28"/>
      <c r="BG52" s="29"/>
      <c r="BH52" s="29"/>
    </row>
    <row r="53" spans="1:60" s="16" customFormat="1" ht="19.5" customHeight="1" x14ac:dyDescent="0.3">
      <c r="A53" s="63"/>
      <c r="B53" s="916" t="s">
        <v>334</v>
      </c>
      <c r="C53" s="917"/>
      <c r="D53" s="917"/>
      <c r="E53" s="917"/>
      <c r="F53" s="917"/>
      <c r="G53" s="917"/>
      <c r="H53" s="917"/>
      <c r="I53" s="917"/>
      <c r="J53" s="917"/>
      <c r="K53" s="917"/>
      <c r="L53" s="917"/>
      <c r="M53" s="917"/>
      <c r="N53" s="918"/>
      <c r="O53" s="919" t="s">
        <v>223</v>
      </c>
      <c r="P53" s="920"/>
      <c r="Q53" s="921" t="s">
        <v>30</v>
      </c>
      <c r="R53" s="922"/>
      <c r="S53" s="922"/>
      <c r="T53" s="923"/>
      <c r="U53" s="921" t="s">
        <v>30</v>
      </c>
      <c r="V53" s="922"/>
      <c r="W53" s="922"/>
      <c r="X53" s="923"/>
      <c r="Y53" s="513">
        <f>Y54</f>
        <v>2000</v>
      </c>
      <c r="Z53" s="935"/>
      <c r="AA53" s="935"/>
      <c r="AB53" s="936"/>
      <c r="AC53" s="921" t="s">
        <v>30</v>
      </c>
      <c r="AD53" s="922"/>
      <c r="AE53" s="922"/>
      <c r="AF53" s="923"/>
      <c r="AG53" s="921" t="s">
        <v>30</v>
      </c>
      <c r="AH53" s="922"/>
      <c r="AI53" s="922"/>
      <c r="AJ53" s="923"/>
      <c r="AK53" s="513">
        <f>AK54</f>
        <v>0</v>
      </c>
      <c r="AL53" s="935"/>
      <c r="AM53" s="935"/>
      <c r="AN53" s="936"/>
      <c r="AO53" s="921" t="s">
        <v>30</v>
      </c>
      <c r="AP53" s="922"/>
      <c r="AQ53" s="922"/>
      <c r="AR53" s="923"/>
      <c r="AS53" s="921" t="s">
        <v>30</v>
      </c>
      <c r="AT53" s="922"/>
      <c r="AU53" s="922"/>
      <c r="AV53" s="923"/>
      <c r="AW53" s="954"/>
      <c r="AX53" s="955"/>
      <c r="AY53" s="955"/>
      <c r="AZ53" s="956"/>
      <c r="BA53" s="28"/>
      <c r="BB53" s="28"/>
      <c r="BC53" s="28"/>
      <c r="BD53" s="28"/>
      <c r="BE53" s="28"/>
      <c r="BF53" s="28"/>
      <c r="BG53" s="29"/>
      <c r="BH53" s="29"/>
    </row>
    <row r="54" spans="1:60" s="16" customFormat="1" ht="33.75" customHeight="1" x14ac:dyDescent="0.3">
      <c r="A54" s="63"/>
      <c r="B54" s="925" t="s">
        <v>7</v>
      </c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6"/>
      <c r="O54" s="927" t="s">
        <v>255</v>
      </c>
      <c r="P54" s="928"/>
      <c r="Q54" s="909">
        <v>500</v>
      </c>
      <c r="R54" s="910"/>
      <c r="S54" s="910"/>
      <c r="T54" s="911"/>
      <c r="U54" s="909">
        <v>4</v>
      </c>
      <c r="V54" s="910"/>
      <c r="W54" s="910"/>
      <c r="X54" s="911"/>
      <c r="Y54" s="520">
        <f>Q54*U54</f>
        <v>2000</v>
      </c>
      <c r="Z54" s="527"/>
      <c r="AA54" s="527"/>
      <c r="AB54" s="528"/>
      <c r="AC54" s="909"/>
      <c r="AD54" s="910"/>
      <c r="AE54" s="910"/>
      <c r="AF54" s="911"/>
      <c r="AG54" s="909">
        <v>4</v>
      </c>
      <c r="AH54" s="910"/>
      <c r="AI54" s="910"/>
      <c r="AJ54" s="911"/>
      <c r="AK54" s="520"/>
      <c r="AL54" s="527"/>
      <c r="AM54" s="527"/>
      <c r="AN54" s="528"/>
      <c r="AO54" s="909"/>
      <c r="AP54" s="910"/>
      <c r="AQ54" s="910"/>
      <c r="AR54" s="911"/>
      <c r="AS54" s="909">
        <v>4</v>
      </c>
      <c r="AT54" s="910"/>
      <c r="AU54" s="910"/>
      <c r="AV54" s="911"/>
      <c r="AW54" s="957"/>
      <c r="AX54" s="958"/>
      <c r="AY54" s="958"/>
      <c r="AZ54" s="959"/>
      <c r="BA54" s="28"/>
      <c r="BB54" s="28"/>
      <c r="BC54" s="28"/>
      <c r="BD54" s="28"/>
      <c r="BE54" s="28"/>
      <c r="BF54" s="28"/>
      <c r="BG54" s="29"/>
      <c r="BH54" s="29"/>
    </row>
    <row r="55" spans="1:60" s="16" customFormat="1" ht="18" customHeight="1" thickBot="1" x14ac:dyDescent="0.35">
      <c r="A55" s="63"/>
      <c r="B55" s="900" t="s">
        <v>75</v>
      </c>
      <c r="C55" s="900"/>
      <c r="D55" s="900"/>
      <c r="E55" s="900"/>
      <c r="F55" s="900"/>
      <c r="G55" s="900"/>
      <c r="H55" s="900"/>
      <c r="I55" s="900"/>
      <c r="J55" s="900"/>
      <c r="K55" s="900"/>
      <c r="L55" s="900"/>
      <c r="M55" s="900"/>
      <c r="N55" s="900"/>
      <c r="O55" s="901">
        <v>9000</v>
      </c>
      <c r="P55" s="902"/>
      <c r="Q55" s="903" t="s">
        <v>30</v>
      </c>
      <c r="R55" s="904"/>
      <c r="S55" s="904"/>
      <c r="T55" s="905"/>
      <c r="U55" s="903" t="s">
        <v>30</v>
      </c>
      <c r="V55" s="904"/>
      <c r="W55" s="904"/>
      <c r="X55" s="905"/>
      <c r="Y55" s="950">
        <f>Y53</f>
        <v>2000</v>
      </c>
      <c r="Z55" s="951"/>
      <c r="AA55" s="951"/>
      <c r="AB55" s="952"/>
      <c r="AC55" s="903" t="s">
        <v>30</v>
      </c>
      <c r="AD55" s="904"/>
      <c r="AE55" s="904"/>
      <c r="AF55" s="905"/>
      <c r="AG55" s="903" t="s">
        <v>30</v>
      </c>
      <c r="AH55" s="904"/>
      <c r="AI55" s="904"/>
      <c r="AJ55" s="905"/>
      <c r="AK55" s="950">
        <f>AK53</f>
        <v>0</v>
      </c>
      <c r="AL55" s="951"/>
      <c r="AM55" s="951"/>
      <c r="AN55" s="952"/>
      <c r="AO55" s="903" t="s">
        <v>30</v>
      </c>
      <c r="AP55" s="904"/>
      <c r="AQ55" s="904"/>
      <c r="AR55" s="905"/>
      <c r="AS55" s="903" t="s">
        <v>30</v>
      </c>
      <c r="AT55" s="904"/>
      <c r="AU55" s="904"/>
      <c r="AV55" s="905"/>
      <c r="AW55" s="968">
        <f>AW53</f>
        <v>0</v>
      </c>
      <c r="AX55" s="969"/>
      <c r="AY55" s="969"/>
      <c r="AZ55" s="970"/>
      <c r="BA55" s="19"/>
      <c r="BB55" s="19"/>
      <c r="BC55" s="19"/>
      <c r="BD55" s="19"/>
      <c r="BE55" s="19"/>
      <c r="BF55" s="19"/>
      <c r="BG55" s="29"/>
      <c r="BH55" s="29"/>
    </row>
    <row r="57" spans="1:60" s="35" customFormat="1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</row>
    <row r="58" spans="1:60" s="7" customFormat="1" ht="15" customHeight="1" x14ac:dyDescent="0.25">
      <c r="A58" s="70"/>
      <c r="B58" s="915" t="s">
        <v>286</v>
      </c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  <c r="P58" s="915"/>
      <c r="Q58" s="915"/>
      <c r="R58" s="915"/>
      <c r="S58" s="915"/>
      <c r="T58" s="915"/>
      <c r="U58" s="915"/>
      <c r="V58" s="915"/>
      <c r="W58" s="915"/>
      <c r="X58" s="915"/>
      <c r="Y58" s="915"/>
      <c r="Z58" s="915"/>
      <c r="AA58" s="915"/>
      <c r="AB58" s="915"/>
      <c r="AC58" s="915"/>
      <c r="AD58" s="915"/>
      <c r="AE58" s="915"/>
      <c r="AF58" s="915"/>
      <c r="AG58" s="915"/>
      <c r="AH58" s="915"/>
      <c r="AI58" s="915"/>
      <c r="AJ58" s="915"/>
      <c r="AK58" s="915"/>
      <c r="AL58" s="915"/>
      <c r="AM58" s="915"/>
      <c r="AN58" s="915"/>
      <c r="AO58" s="915"/>
      <c r="AP58" s="915"/>
      <c r="AQ58" s="915"/>
      <c r="AR58" s="915"/>
      <c r="AS58" s="915"/>
      <c r="AT58" s="915"/>
      <c r="AU58" s="915"/>
      <c r="AV58" s="915"/>
      <c r="AW58" s="915"/>
      <c r="AX58" s="915"/>
      <c r="AY58" s="915"/>
      <c r="AZ58" s="915"/>
      <c r="BA58" s="14"/>
    </row>
    <row r="59" spans="1:60" s="15" customFormat="1" ht="8.1" customHeight="1" x14ac:dyDescent="0.25">
      <c r="A59" s="70"/>
      <c r="B59" s="92"/>
      <c r="C59" s="169"/>
      <c r="D59" s="169"/>
      <c r="E59" s="169"/>
      <c r="F59" s="169"/>
      <c r="G59" s="169"/>
      <c r="H59" s="169"/>
      <c r="I59" s="9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93"/>
      <c r="AA59" s="93"/>
      <c r="AB59" s="73"/>
      <c r="AC59" s="73"/>
      <c r="AD59" s="73"/>
      <c r="AE59" s="73"/>
      <c r="AF59" s="73"/>
      <c r="AG59" s="73"/>
      <c r="AH59" s="73"/>
      <c r="AI59" s="70"/>
      <c r="AJ59" s="70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</row>
    <row r="60" spans="1:60" s="16" customFormat="1" ht="28.5" customHeight="1" x14ac:dyDescent="0.3">
      <c r="A60" s="63"/>
      <c r="B60" s="308" t="s">
        <v>3</v>
      </c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372" t="s">
        <v>4</v>
      </c>
      <c r="P60" s="375"/>
      <c r="Q60" s="306" t="s">
        <v>631</v>
      </c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8"/>
      <c r="AC60" s="306" t="s">
        <v>632</v>
      </c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8"/>
      <c r="AO60" s="306" t="s">
        <v>633</v>
      </c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13"/>
      <c r="BB60" s="13"/>
      <c r="BC60" s="13"/>
      <c r="BD60" s="13"/>
      <c r="BE60" s="13"/>
      <c r="BF60" s="13"/>
      <c r="BG60" s="29"/>
      <c r="BH60" s="29"/>
    </row>
    <row r="61" spans="1:60" s="16" customFormat="1" ht="42.75" customHeight="1" x14ac:dyDescent="0.3">
      <c r="A61" s="63"/>
      <c r="B61" s="308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332"/>
      <c r="P61" s="333"/>
      <c r="Q61" s="306" t="s">
        <v>310</v>
      </c>
      <c r="R61" s="307"/>
      <c r="S61" s="307"/>
      <c r="T61" s="308"/>
      <c r="U61" s="306" t="s">
        <v>309</v>
      </c>
      <c r="V61" s="307"/>
      <c r="W61" s="307"/>
      <c r="X61" s="308"/>
      <c r="Y61" s="306" t="s">
        <v>292</v>
      </c>
      <c r="Z61" s="307"/>
      <c r="AA61" s="307"/>
      <c r="AB61" s="308"/>
      <c r="AC61" s="306" t="s">
        <v>310</v>
      </c>
      <c r="AD61" s="307"/>
      <c r="AE61" s="307"/>
      <c r="AF61" s="308"/>
      <c r="AG61" s="306" t="s">
        <v>309</v>
      </c>
      <c r="AH61" s="307"/>
      <c r="AI61" s="307"/>
      <c r="AJ61" s="308"/>
      <c r="AK61" s="306" t="s">
        <v>292</v>
      </c>
      <c r="AL61" s="307"/>
      <c r="AM61" s="307"/>
      <c r="AN61" s="308"/>
      <c r="AO61" s="306" t="s">
        <v>310</v>
      </c>
      <c r="AP61" s="307"/>
      <c r="AQ61" s="307"/>
      <c r="AR61" s="308"/>
      <c r="AS61" s="306" t="s">
        <v>309</v>
      </c>
      <c r="AT61" s="307"/>
      <c r="AU61" s="307"/>
      <c r="AV61" s="308"/>
      <c r="AW61" s="306" t="s">
        <v>292</v>
      </c>
      <c r="AX61" s="307"/>
      <c r="AY61" s="307"/>
      <c r="AZ61" s="307"/>
      <c r="BA61" s="26"/>
      <c r="BB61" s="26"/>
      <c r="BC61" s="26"/>
      <c r="BD61" s="13"/>
      <c r="BE61" s="13"/>
      <c r="BF61" s="13"/>
      <c r="BG61" s="29"/>
      <c r="BH61" s="29"/>
    </row>
    <row r="62" spans="1:60" s="16" customFormat="1" ht="15" thickBot="1" x14ac:dyDescent="0.35">
      <c r="A62" s="63"/>
      <c r="B62" s="379">
        <v>1</v>
      </c>
      <c r="C62" s="912"/>
      <c r="D62" s="912"/>
      <c r="E62" s="912"/>
      <c r="F62" s="912"/>
      <c r="G62" s="912"/>
      <c r="H62" s="912"/>
      <c r="I62" s="912"/>
      <c r="J62" s="912"/>
      <c r="K62" s="912"/>
      <c r="L62" s="912"/>
      <c r="M62" s="912"/>
      <c r="N62" s="912"/>
      <c r="O62" s="913">
        <v>2</v>
      </c>
      <c r="P62" s="914"/>
      <c r="Q62" s="371">
        <v>3</v>
      </c>
      <c r="R62" s="372"/>
      <c r="S62" s="372"/>
      <c r="T62" s="375"/>
      <c r="U62" s="371">
        <v>4</v>
      </c>
      <c r="V62" s="372"/>
      <c r="W62" s="372"/>
      <c r="X62" s="375"/>
      <c r="Y62" s="371">
        <v>5</v>
      </c>
      <c r="Z62" s="372"/>
      <c r="AA62" s="372"/>
      <c r="AB62" s="375"/>
      <c r="AC62" s="371">
        <v>6</v>
      </c>
      <c r="AD62" s="372"/>
      <c r="AE62" s="372"/>
      <c r="AF62" s="375"/>
      <c r="AG62" s="371">
        <v>7</v>
      </c>
      <c r="AH62" s="372"/>
      <c r="AI62" s="372"/>
      <c r="AJ62" s="375"/>
      <c r="AK62" s="371">
        <v>8</v>
      </c>
      <c r="AL62" s="372"/>
      <c r="AM62" s="372"/>
      <c r="AN62" s="375"/>
      <c r="AO62" s="371">
        <v>9</v>
      </c>
      <c r="AP62" s="372"/>
      <c r="AQ62" s="372"/>
      <c r="AR62" s="375"/>
      <c r="AS62" s="371">
        <v>10</v>
      </c>
      <c r="AT62" s="372"/>
      <c r="AU62" s="372"/>
      <c r="AV62" s="375"/>
      <c r="AW62" s="371">
        <v>11</v>
      </c>
      <c r="AX62" s="372"/>
      <c r="AY62" s="372"/>
      <c r="AZ62" s="372"/>
      <c r="BA62" s="28"/>
      <c r="BB62" s="28"/>
      <c r="BC62" s="28"/>
      <c r="BD62" s="28"/>
      <c r="BE62" s="28"/>
      <c r="BF62" s="28"/>
      <c r="BG62" s="29"/>
      <c r="BH62" s="29"/>
    </row>
    <row r="63" spans="1:60" s="16" customFormat="1" ht="21.75" customHeight="1" x14ac:dyDescent="0.3">
      <c r="A63" s="63"/>
      <c r="B63" s="916" t="s">
        <v>283</v>
      </c>
      <c r="C63" s="917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8"/>
      <c r="O63" s="919" t="s">
        <v>223</v>
      </c>
      <c r="P63" s="920"/>
      <c r="Q63" s="921" t="s">
        <v>30</v>
      </c>
      <c r="R63" s="922"/>
      <c r="S63" s="922"/>
      <c r="T63" s="923"/>
      <c r="U63" s="921" t="s">
        <v>30</v>
      </c>
      <c r="V63" s="922"/>
      <c r="W63" s="922"/>
      <c r="X63" s="923"/>
      <c r="Y63" s="921"/>
      <c r="Z63" s="922"/>
      <c r="AA63" s="922"/>
      <c r="AB63" s="923"/>
      <c r="AC63" s="921" t="s">
        <v>30</v>
      </c>
      <c r="AD63" s="922"/>
      <c r="AE63" s="922"/>
      <c r="AF63" s="923"/>
      <c r="AG63" s="921" t="s">
        <v>30</v>
      </c>
      <c r="AH63" s="922"/>
      <c r="AI63" s="922"/>
      <c r="AJ63" s="923"/>
      <c r="AK63" s="921"/>
      <c r="AL63" s="922"/>
      <c r="AM63" s="922"/>
      <c r="AN63" s="923"/>
      <c r="AO63" s="921" t="s">
        <v>30</v>
      </c>
      <c r="AP63" s="922"/>
      <c r="AQ63" s="922"/>
      <c r="AR63" s="923"/>
      <c r="AS63" s="921" t="s">
        <v>30</v>
      </c>
      <c r="AT63" s="922"/>
      <c r="AU63" s="922"/>
      <c r="AV63" s="923"/>
      <c r="AW63" s="315"/>
      <c r="AX63" s="316"/>
      <c r="AY63" s="316"/>
      <c r="AZ63" s="924"/>
      <c r="BA63" s="28"/>
      <c r="BB63" s="28"/>
      <c r="BC63" s="28"/>
      <c r="BD63" s="28"/>
      <c r="BE63" s="28"/>
      <c r="BF63" s="28"/>
      <c r="BG63" s="29"/>
      <c r="BH63" s="29"/>
    </row>
    <row r="64" spans="1:60" s="16" customFormat="1" ht="33.75" customHeight="1" x14ac:dyDescent="0.3">
      <c r="A64" s="63"/>
      <c r="B64" s="925" t="s">
        <v>559</v>
      </c>
      <c r="C64" s="925"/>
      <c r="D64" s="925"/>
      <c r="E64" s="925"/>
      <c r="F64" s="925"/>
      <c r="G64" s="925"/>
      <c r="H64" s="925"/>
      <c r="I64" s="925"/>
      <c r="J64" s="925"/>
      <c r="K64" s="925"/>
      <c r="L64" s="925"/>
      <c r="M64" s="925"/>
      <c r="N64" s="926"/>
      <c r="O64" s="927" t="s">
        <v>255</v>
      </c>
      <c r="P64" s="928"/>
      <c r="Q64" s="976">
        <v>500</v>
      </c>
      <c r="R64" s="977"/>
      <c r="S64" s="977"/>
      <c r="T64" s="978"/>
      <c r="U64" s="976">
        <v>6</v>
      </c>
      <c r="V64" s="977"/>
      <c r="W64" s="977"/>
      <c r="X64" s="978"/>
      <c r="Y64" s="976">
        <f>Q64*U64</f>
        <v>3000</v>
      </c>
      <c r="Z64" s="977"/>
      <c r="AA64" s="977"/>
      <c r="AB64" s="978"/>
      <c r="AC64" s="976">
        <v>0</v>
      </c>
      <c r="AD64" s="977"/>
      <c r="AE64" s="977"/>
      <c r="AF64" s="978"/>
      <c r="AG64" s="976"/>
      <c r="AH64" s="977"/>
      <c r="AI64" s="977"/>
      <c r="AJ64" s="978"/>
      <c r="AK64" s="976">
        <f>AC64*AG64</f>
        <v>0</v>
      </c>
      <c r="AL64" s="977"/>
      <c r="AM64" s="977"/>
      <c r="AN64" s="978"/>
      <c r="AO64" s="976">
        <v>0</v>
      </c>
      <c r="AP64" s="977"/>
      <c r="AQ64" s="977"/>
      <c r="AR64" s="978"/>
      <c r="AS64" s="976"/>
      <c r="AT64" s="977"/>
      <c r="AU64" s="977"/>
      <c r="AV64" s="978"/>
      <c r="AW64" s="506">
        <f>AO64*AS64</f>
        <v>0</v>
      </c>
      <c r="AX64" s="507"/>
      <c r="AY64" s="507"/>
      <c r="AZ64" s="509"/>
      <c r="BA64" s="28"/>
      <c r="BB64" s="28"/>
      <c r="BC64" s="28"/>
      <c r="BD64" s="28"/>
      <c r="BE64" s="28"/>
      <c r="BF64" s="28"/>
      <c r="BG64" s="29"/>
      <c r="BH64" s="29"/>
    </row>
    <row r="65" spans="1:60" s="16" customFormat="1" ht="18" customHeight="1" thickBot="1" x14ac:dyDescent="0.35">
      <c r="A65" s="63"/>
      <c r="B65" s="900" t="s">
        <v>75</v>
      </c>
      <c r="C65" s="900"/>
      <c r="D65" s="900"/>
      <c r="E65" s="900"/>
      <c r="F65" s="900"/>
      <c r="G65" s="900"/>
      <c r="H65" s="900"/>
      <c r="I65" s="900"/>
      <c r="J65" s="900"/>
      <c r="K65" s="900"/>
      <c r="L65" s="900"/>
      <c r="M65" s="900"/>
      <c r="N65" s="900"/>
      <c r="O65" s="901">
        <v>9000</v>
      </c>
      <c r="P65" s="902"/>
      <c r="Q65" s="971" t="s">
        <v>30</v>
      </c>
      <c r="R65" s="972"/>
      <c r="S65" s="972"/>
      <c r="T65" s="973"/>
      <c r="U65" s="971" t="s">
        <v>30</v>
      </c>
      <c r="V65" s="972"/>
      <c r="W65" s="972"/>
      <c r="X65" s="973"/>
      <c r="Y65" s="971">
        <f>SUM(Y64)</f>
        <v>3000</v>
      </c>
      <c r="Z65" s="972"/>
      <c r="AA65" s="972"/>
      <c r="AB65" s="973"/>
      <c r="AC65" s="971" t="s">
        <v>30</v>
      </c>
      <c r="AD65" s="972"/>
      <c r="AE65" s="972"/>
      <c r="AF65" s="973"/>
      <c r="AG65" s="971" t="s">
        <v>30</v>
      </c>
      <c r="AH65" s="972"/>
      <c r="AI65" s="972"/>
      <c r="AJ65" s="973"/>
      <c r="AK65" s="971">
        <f>SUM(AK64)</f>
        <v>0</v>
      </c>
      <c r="AL65" s="972"/>
      <c r="AM65" s="972"/>
      <c r="AN65" s="973"/>
      <c r="AO65" s="971" t="s">
        <v>30</v>
      </c>
      <c r="AP65" s="972"/>
      <c r="AQ65" s="972"/>
      <c r="AR65" s="973"/>
      <c r="AS65" s="971" t="s">
        <v>30</v>
      </c>
      <c r="AT65" s="972"/>
      <c r="AU65" s="972"/>
      <c r="AV65" s="973"/>
      <c r="AW65" s="492">
        <f>SUM(AW64)</f>
        <v>0</v>
      </c>
      <c r="AX65" s="974"/>
      <c r="AY65" s="974"/>
      <c r="AZ65" s="975"/>
      <c r="BA65" s="19"/>
      <c r="BB65" s="19"/>
      <c r="BC65" s="19"/>
      <c r="BD65" s="19"/>
      <c r="BE65" s="19"/>
      <c r="BF65" s="19"/>
      <c r="BG65" s="29"/>
      <c r="BH65" s="29"/>
    </row>
    <row r="66" spans="1:60" ht="12.75" customHeight="1" x14ac:dyDescent="0.25"/>
    <row r="67" spans="1:60" ht="9" customHeight="1" x14ac:dyDescent="0.25"/>
    <row r="68" spans="1:60" s="15" customFormat="1" ht="18" customHeight="1" x14ac:dyDescent="0.25">
      <c r="A68" s="70"/>
      <c r="B68" s="92"/>
      <c r="C68" s="961" t="s">
        <v>60</v>
      </c>
      <c r="D68" s="961"/>
      <c r="E68" s="961"/>
      <c r="F68" s="961"/>
      <c r="G68" s="961"/>
      <c r="H68" s="961"/>
      <c r="I68" s="93"/>
      <c r="J68" s="953"/>
      <c r="K68" s="953"/>
      <c r="L68" s="953"/>
      <c r="M68" s="953"/>
      <c r="N68" s="953"/>
      <c r="O68" s="953"/>
      <c r="P68" s="953"/>
      <c r="Q68" s="953"/>
      <c r="R68" s="953"/>
      <c r="S68" s="953"/>
      <c r="T68" s="953"/>
      <c r="U68" s="953"/>
      <c r="V68" s="953"/>
      <c r="W68" s="953"/>
      <c r="X68" s="953"/>
      <c r="Y68" s="953"/>
      <c r="Z68" s="93"/>
      <c r="AA68" s="93"/>
      <c r="AB68" s="953"/>
      <c r="AC68" s="953"/>
      <c r="AD68" s="953"/>
      <c r="AE68" s="953"/>
      <c r="AF68" s="953"/>
      <c r="AG68" s="953"/>
      <c r="AH68" s="953"/>
      <c r="AI68" s="70"/>
      <c r="AJ68" s="70"/>
      <c r="AK68" s="953"/>
      <c r="AL68" s="953"/>
      <c r="AM68" s="953"/>
      <c r="AN68" s="953"/>
      <c r="AO68" s="953"/>
      <c r="AP68" s="953"/>
      <c r="AQ68" s="953"/>
      <c r="AR68" s="953"/>
      <c r="AS68" s="953"/>
      <c r="AT68" s="953"/>
      <c r="AU68" s="953"/>
      <c r="AV68" s="953"/>
      <c r="AW68" s="953"/>
      <c r="AX68" s="953"/>
      <c r="AY68" s="953"/>
      <c r="AZ68" s="953"/>
    </row>
    <row r="69" spans="1:60" s="15" customFormat="1" ht="14.25" customHeight="1" x14ac:dyDescent="0.25">
      <c r="A69" s="70"/>
      <c r="B69" s="92"/>
      <c r="C69" s="961" t="s">
        <v>61</v>
      </c>
      <c r="D69" s="961"/>
      <c r="E69" s="961"/>
      <c r="F69" s="961"/>
      <c r="G69" s="961"/>
      <c r="H69" s="961"/>
      <c r="I69" s="93"/>
      <c r="J69" s="960" t="s">
        <v>62</v>
      </c>
      <c r="K69" s="960"/>
      <c r="L69" s="960"/>
      <c r="M69" s="960"/>
      <c r="N69" s="960"/>
      <c r="O69" s="960"/>
      <c r="P69" s="960"/>
      <c r="Q69" s="960"/>
      <c r="R69" s="960"/>
      <c r="S69" s="960"/>
      <c r="T69" s="960"/>
      <c r="U69" s="960"/>
      <c r="V69" s="960"/>
      <c r="W69" s="960"/>
      <c r="X69" s="960"/>
      <c r="Y69" s="960"/>
      <c r="Z69" s="95"/>
      <c r="AA69" s="95"/>
      <c r="AB69" s="960" t="s">
        <v>63</v>
      </c>
      <c r="AC69" s="960"/>
      <c r="AD69" s="960"/>
      <c r="AE69" s="960"/>
      <c r="AF69" s="960"/>
      <c r="AG69" s="960"/>
      <c r="AH69" s="960"/>
      <c r="AI69" s="96"/>
      <c r="AJ69" s="96"/>
      <c r="AK69" s="960" t="s">
        <v>64</v>
      </c>
      <c r="AL69" s="960"/>
      <c r="AM69" s="960"/>
      <c r="AN69" s="960"/>
      <c r="AO69" s="960"/>
      <c r="AP69" s="960"/>
      <c r="AQ69" s="960"/>
      <c r="AR69" s="960"/>
      <c r="AS69" s="960"/>
      <c r="AT69" s="960"/>
      <c r="AU69" s="960"/>
      <c r="AV69" s="960"/>
      <c r="AW69" s="960"/>
      <c r="AX69" s="960"/>
      <c r="AY69" s="960"/>
      <c r="AZ69" s="960"/>
    </row>
    <row r="70" spans="1:60" s="15" customFormat="1" ht="13.5" customHeight="1" x14ac:dyDescent="0.25">
      <c r="A70" s="39"/>
      <c r="B70" s="92"/>
      <c r="C70" s="93"/>
      <c r="D70" s="93"/>
      <c r="E70" s="93"/>
      <c r="F70" s="93"/>
      <c r="G70" s="93"/>
      <c r="H70" s="93"/>
      <c r="I70" s="93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6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</row>
    <row r="71" spans="1:60" s="15" customFormat="1" ht="18" customHeight="1" x14ac:dyDescent="0.25">
      <c r="A71" s="94"/>
      <c r="B71" s="92"/>
      <c r="C71" s="961" t="s">
        <v>65</v>
      </c>
      <c r="D71" s="961"/>
      <c r="E71" s="961"/>
      <c r="F71" s="961"/>
      <c r="G71" s="961"/>
      <c r="H71" s="961"/>
      <c r="I71" s="93"/>
      <c r="J71" s="962"/>
      <c r="K71" s="962"/>
      <c r="L71" s="962"/>
      <c r="M71" s="962"/>
      <c r="N71" s="962"/>
      <c r="O71" s="962"/>
      <c r="P71" s="962"/>
      <c r="Q71" s="962"/>
      <c r="R71" s="962"/>
      <c r="S71" s="962"/>
      <c r="T71" s="962"/>
      <c r="U71" s="962"/>
      <c r="V71" s="962"/>
      <c r="W71" s="962"/>
      <c r="X71" s="962"/>
      <c r="Y71" s="962"/>
      <c r="Z71" s="95"/>
      <c r="AA71" s="95"/>
      <c r="AB71" s="962"/>
      <c r="AC71" s="962"/>
      <c r="AD71" s="962"/>
      <c r="AE71" s="962"/>
      <c r="AF71" s="962"/>
      <c r="AG71" s="962"/>
      <c r="AH71" s="962"/>
      <c r="AI71" s="962"/>
      <c r="AJ71" s="962"/>
      <c r="AK71" s="962"/>
      <c r="AL71" s="962"/>
      <c r="AM71" s="962"/>
      <c r="AN71" s="962"/>
      <c r="AO71" s="96"/>
      <c r="AP71" s="96"/>
      <c r="AQ71" s="963"/>
      <c r="AR71" s="963"/>
      <c r="AS71" s="963"/>
      <c r="AT71" s="963"/>
      <c r="AU71" s="963"/>
      <c r="AV71" s="963"/>
      <c r="AW71" s="963"/>
      <c r="AX71" s="963"/>
      <c r="AY71" s="963"/>
      <c r="AZ71" s="963"/>
    </row>
    <row r="72" spans="1:60" s="15" customFormat="1" ht="15" customHeight="1" x14ac:dyDescent="0.25">
      <c r="A72" s="94"/>
      <c r="B72" s="92"/>
      <c r="C72" s="964"/>
      <c r="D72" s="964"/>
      <c r="E72" s="964"/>
      <c r="F72" s="964"/>
      <c r="G72" s="964"/>
      <c r="H72" s="964"/>
      <c r="I72" s="93"/>
      <c r="J72" s="960" t="s">
        <v>62</v>
      </c>
      <c r="K72" s="960"/>
      <c r="L72" s="960"/>
      <c r="M72" s="960"/>
      <c r="N72" s="960"/>
      <c r="O72" s="960"/>
      <c r="P72" s="960"/>
      <c r="Q72" s="960"/>
      <c r="R72" s="960"/>
      <c r="S72" s="960"/>
      <c r="T72" s="960"/>
      <c r="U72" s="960"/>
      <c r="V72" s="960"/>
      <c r="W72" s="960"/>
      <c r="X72" s="960"/>
      <c r="Y72" s="960"/>
      <c r="Z72" s="95"/>
      <c r="AA72" s="95"/>
      <c r="AB72" s="960" t="s">
        <v>66</v>
      </c>
      <c r="AC72" s="960"/>
      <c r="AD72" s="960"/>
      <c r="AE72" s="960"/>
      <c r="AF72" s="960"/>
      <c r="AG72" s="960"/>
      <c r="AH72" s="960"/>
      <c r="AI72" s="960"/>
      <c r="AJ72" s="960"/>
      <c r="AK72" s="960"/>
      <c r="AL72" s="960"/>
      <c r="AM72" s="960"/>
      <c r="AN72" s="960"/>
      <c r="AO72" s="96"/>
      <c r="AP72" s="96"/>
      <c r="AQ72" s="960" t="s">
        <v>67</v>
      </c>
      <c r="AR72" s="960"/>
      <c r="AS72" s="960"/>
      <c r="AT72" s="960"/>
      <c r="AU72" s="960"/>
      <c r="AV72" s="960"/>
      <c r="AW72" s="960"/>
      <c r="AX72" s="960"/>
      <c r="AY72" s="960"/>
      <c r="AZ72" s="960"/>
    </row>
    <row r="73" spans="1:60" s="15" customFormat="1" ht="11.25" customHeight="1" x14ac:dyDescent="0.25">
      <c r="A73" s="94"/>
      <c r="B73" s="92"/>
      <c r="C73" s="93"/>
      <c r="D73" s="93"/>
      <c r="E73" s="93"/>
      <c r="F73" s="93"/>
      <c r="G73" s="93"/>
      <c r="H73" s="93"/>
      <c r="I73" s="93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3"/>
      <c r="AA73" s="93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70"/>
      <c r="AP73" s="70"/>
      <c r="AQ73" s="97"/>
      <c r="AR73" s="97"/>
      <c r="AS73" s="97"/>
      <c r="AT73" s="97"/>
      <c r="AU73" s="97"/>
      <c r="AV73" s="97"/>
      <c r="AW73" s="97"/>
      <c r="AX73" s="97"/>
      <c r="AY73" s="97"/>
      <c r="AZ73" s="97"/>
    </row>
    <row r="74" spans="1:60" s="15" customFormat="1" ht="18" customHeight="1" x14ac:dyDescent="0.25">
      <c r="A74" s="94"/>
      <c r="B74" s="70"/>
      <c r="C74" s="98" t="s">
        <v>68</v>
      </c>
      <c r="D74" s="965"/>
      <c r="E74" s="965"/>
      <c r="F74" s="93" t="s">
        <v>68</v>
      </c>
      <c r="G74" s="99"/>
      <c r="H74" s="965"/>
      <c r="I74" s="965"/>
      <c r="J74" s="965"/>
      <c r="K74" s="965"/>
      <c r="L74" s="965"/>
      <c r="M74" s="965"/>
      <c r="N74" s="100"/>
      <c r="O74" s="101"/>
      <c r="P74" s="102">
        <v>20</v>
      </c>
      <c r="Q74" s="966"/>
      <c r="R74" s="966"/>
      <c r="S74" s="93" t="s">
        <v>69</v>
      </c>
      <c r="T74" s="100"/>
      <c r="U74" s="100"/>
      <c r="V74" s="100"/>
      <c r="W74" s="100"/>
      <c r="X74" s="7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70"/>
      <c r="AW74" s="70"/>
      <c r="AX74" s="70"/>
      <c r="AY74" s="70"/>
      <c r="AZ74" s="70"/>
      <c r="BA74" s="10"/>
    </row>
    <row r="75" spans="1:60" s="10" customFormat="1" ht="18" customHeight="1" x14ac:dyDescent="0.25">
      <c r="A75" s="94"/>
      <c r="B75" s="70"/>
      <c r="C75" s="70"/>
      <c r="D75" s="967"/>
      <c r="E75" s="967"/>
      <c r="F75" s="70"/>
      <c r="G75" s="70"/>
      <c r="H75" s="967"/>
      <c r="I75" s="967"/>
      <c r="J75" s="967"/>
      <c r="K75" s="967"/>
      <c r="L75" s="967"/>
      <c r="M75" s="967"/>
      <c r="N75" s="70"/>
      <c r="O75" s="70"/>
      <c r="P75" s="70"/>
      <c r="Q75" s="967"/>
      <c r="R75" s="967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</row>
  </sheetData>
  <mergeCells count="293">
    <mergeCell ref="B36:Y36"/>
    <mergeCell ref="Z36:AB36"/>
    <mergeCell ref="AC36:AJ36"/>
    <mergeCell ref="AK36:AR36"/>
    <mergeCell ref="AS36:AZ36"/>
    <mergeCell ref="B32:Y32"/>
    <mergeCell ref="B33:Y33"/>
    <mergeCell ref="Z32:AB32"/>
    <mergeCell ref="Z33:AB33"/>
    <mergeCell ref="B34:Y34"/>
    <mergeCell ref="B35:Y35"/>
    <mergeCell ref="Z34:AB34"/>
    <mergeCell ref="Z35:AB35"/>
    <mergeCell ref="AC35:AJ35"/>
    <mergeCell ref="AK35:AR35"/>
    <mergeCell ref="AS35:AZ35"/>
    <mergeCell ref="AK29:AR29"/>
    <mergeCell ref="AS29:AZ29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15:Y15"/>
    <mergeCell ref="Z15:AB15"/>
    <mergeCell ref="AC15:AJ15"/>
    <mergeCell ref="AK15:AR15"/>
    <mergeCell ref="AS15:AZ15"/>
    <mergeCell ref="B16:Y16"/>
    <mergeCell ref="Z16:AB16"/>
    <mergeCell ref="B19:Y19"/>
    <mergeCell ref="Z19:AB19"/>
    <mergeCell ref="AC19:AJ19"/>
    <mergeCell ref="AK19:AR19"/>
    <mergeCell ref="AS19:AZ19"/>
    <mergeCell ref="B18:Y18"/>
    <mergeCell ref="Z18:AB18"/>
    <mergeCell ref="AC18:AJ18"/>
    <mergeCell ref="AK18:AR18"/>
    <mergeCell ref="AS18:AZ18"/>
    <mergeCell ref="AC17:AJ17"/>
    <mergeCell ref="AK17:AR17"/>
    <mergeCell ref="AS17:AZ17"/>
    <mergeCell ref="AC16:AJ16"/>
    <mergeCell ref="AK16:AR16"/>
    <mergeCell ref="AS16:AZ16"/>
    <mergeCell ref="AK62:AN62"/>
    <mergeCell ref="AO62:AR62"/>
    <mergeCell ref="AS65:AV65"/>
    <mergeCell ref="AW65:AZ65"/>
    <mergeCell ref="B65:N65"/>
    <mergeCell ref="O65:P65"/>
    <mergeCell ref="Q65:T65"/>
    <mergeCell ref="U65:X65"/>
    <mergeCell ref="Y65:AB65"/>
    <mergeCell ref="AC65:AF65"/>
    <mergeCell ref="AG65:AJ65"/>
    <mergeCell ref="AK65:AN65"/>
    <mergeCell ref="AO65:AR65"/>
    <mergeCell ref="AS64:AV64"/>
    <mergeCell ref="AW64:AZ64"/>
    <mergeCell ref="B64:N64"/>
    <mergeCell ref="O64:P64"/>
    <mergeCell ref="Q64:T64"/>
    <mergeCell ref="U64:X64"/>
    <mergeCell ref="Y64:AB64"/>
    <mergeCell ref="AC64:AF64"/>
    <mergeCell ref="AG64:AJ64"/>
    <mergeCell ref="AK64:AN64"/>
    <mergeCell ref="AO64:AR64"/>
    <mergeCell ref="AK61:AN61"/>
    <mergeCell ref="AO61:AR61"/>
    <mergeCell ref="AS61:AV61"/>
    <mergeCell ref="AW61:AZ61"/>
    <mergeCell ref="AS62:AV62"/>
    <mergeCell ref="AW62:AZ62"/>
    <mergeCell ref="B63:N63"/>
    <mergeCell ref="O63:P63"/>
    <mergeCell ref="Q63:T63"/>
    <mergeCell ref="U63:X63"/>
    <mergeCell ref="Y63:AB63"/>
    <mergeCell ref="AC63:AF63"/>
    <mergeCell ref="AG63:AJ63"/>
    <mergeCell ref="AK63:AN63"/>
    <mergeCell ref="AO63:AR63"/>
    <mergeCell ref="AS63:AV63"/>
    <mergeCell ref="AW63:AZ63"/>
    <mergeCell ref="B62:N62"/>
    <mergeCell ref="O62:P62"/>
    <mergeCell ref="Q62:T62"/>
    <mergeCell ref="U62:X62"/>
    <mergeCell ref="Y62:AB62"/>
    <mergeCell ref="AC62:AF62"/>
    <mergeCell ref="AG62:AJ62"/>
    <mergeCell ref="AS55:AV55"/>
    <mergeCell ref="AW55:AZ55"/>
    <mergeCell ref="B48:AZ48"/>
    <mergeCell ref="B55:N55"/>
    <mergeCell ref="O55:P55"/>
    <mergeCell ref="Q55:T55"/>
    <mergeCell ref="U55:X55"/>
    <mergeCell ref="Y55:AB55"/>
    <mergeCell ref="AC55:AF55"/>
    <mergeCell ref="B54:N54"/>
    <mergeCell ref="O54:P54"/>
    <mergeCell ref="Q54:T54"/>
    <mergeCell ref="U54:X54"/>
    <mergeCell ref="Y54:AB54"/>
    <mergeCell ref="AC54:AF54"/>
    <mergeCell ref="AG54:AJ54"/>
    <mergeCell ref="AK54:AN54"/>
    <mergeCell ref="AO54:AR54"/>
    <mergeCell ref="B50:N51"/>
    <mergeCell ref="O50:P51"/>
    <mergeCell ref="Q50:AB50"/>
    <mergeCell ref="AC50:AN50"/>
    <mergeCell ref="AO50:AZ50"/>
    <mergeCell ref="Q51:T51"/>
    <mergeCell ref="D74:E74"/>
    <mergeCell ref="H74:M74"/>
    <mergeCell ref="Q74:R74"/>
    <mergeCell ref="D75:E75"/>
    <mergeCell ref="H75:M75"/>
    <mergeCell ref="Q75:R75"/>
    <mergeCell ref="B52:N52"/>
    <mergeCell ref="O52:P52"/>
    <mergeCell ref="Q52:T52"/>
    <mergeCell ref="C69:H69"/>
    <mergeCell ref="J69:Y69"/>
    <mergeCell ref="C68:H68"/>
    <mergeCell ref="J68:Y68"/>
    <mergeCell ref="B58:AZ58"/>
    <mergeCell ref="B60:N61"/>
    <mergeCell ref="O60:P61"/>
    <mergeCell ref="Q60:AB60"/>
    <mergeCell ref="AC60:AN60"/>
    <mergeCell ref="AO60:AZ60"/>
    <mergeCell ref="Q61:T61"/>
    <mergeCell ref="U61:X61"/>
    <mergeCell ref="Y61:AB61"/>
    <mergeCell ref="AC61:AF61"/>
    <mergeCell ref="AG61:AJ61"/>
    <mergeCell ref="AB69:AH69"/>
    <mergeCell ref="AK69:AZ69"/>
    <mergeCell ref="C71:H71"/>
    <mergeCell ref="J71:Y71"/>
    <mergeCell ref="AB71:AN71"/>
    <mergeCell ref="AQ71:AZ71"/>
    <mergeCell ref="C72:H72"/>
    <mergeCell ref="J72:Y72"/>
    <mergeCell ref="AB72:AN72"/>
    <mergeCell ref="AQ72:AZ72"/>
    <mergeCell ref="AB68:AH68"/>
    <mergeCell ref="AK68:AZ68"/>
    <mergeCell ref="U52:X52"/>
    <mergeCell ref="Y52:AB52"/>
    <mergeCell ref="AC52:AF52"/>
    <mergeCell ref="AG52:AJ52"/>
    <mergeCell ref="AK52:AN52"/>
    <mergeCell ref="AO52:AR52"/>
    <mergeCell ref="B53:N53"/>
    <mergeCell ref="O53:P53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AO55:AR55"/>
    <mergeCell ref="AS54:AV54"/>
    <mergeCell ref="AW54:AZ54"/>
    <mergeCell ref="AG55:AJ55"/>
    <mergeCell ref="AK55:AN55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AW46:AZ46"/>
    <mergeCell ref="AK21:AR21"/>
    <mergeCell ref="AS21:AZ21"/>
    <mergeCell ref="B23:AZ23"/>
    <mergeCell ref="Y46:AB46"/>
    <mergeCell ref="AC46:AF46"/>
    <mergeCell ref="AG46:AJ46"/>
    <mergeCell ref="AK46:AN46"/>
    <mergeCell ref="AO46:AR46"/>
    <mergeCell ref="AS46:AV46"/>
    <mergeCell ref="Y43:AB43"/>
    <mergeCell ref="AC43:AF43"/>
    <mergeCell ref="AG43:AJ43"/>
    <mergeCell ref="Y44:AB44"/>
    <mergeCell ref="AC44:AF44"/>
    <mergeCell ref="AG44:AJ44"/>
    <mergeCell ref="AK44:AN44"/>
    <mergeCell ref="AO44:AR44"/>
    <mergeCell ref="AS44:AV44"/>
    <mergeCell ref="O44:P44"/>
    <mergeCell ref="O45:P45"/>
    <mergeCell ref="AS27:AZ28"/>
    <mergeCell ref="B29:Y29"/>
    <mergeCell ref="Z29:AB29"/>
    <mergeCell ref="AC29:AJ29"/>
    <mergeCell ref="O46:P46"/>
    <mergeCell ref="B46:N46"/>
    <mergeCell ref="B45:N45"/>
    <mergeCell ref="B44:N44"/>
    <mergeCell ref="B43:N43"/>
    <mergeCell ref="Q44:T44"/>
    <mergeCell ref="U44:X44"/>
    <mergeCell ref="U43:X43"/>
    <mergeCell ref="Q46:T46"/>
    <mergeCell ref="U46:X46"/>
    <mergeCell ref="Q45:T45"/>
    <mergeCell ref="U45:X45"/>
    <mergeCell ref="B20:Y20"/>
    <mergeCell ref="Z20:AB20"/>
    <mergeCell ref="AC20:AJ20"/>
    <mergeCell ref="AK20:AR20"/>
    <mergeCell ref="AW43:AZ43"/>
    <mergeCell ref="Q43:T43"/>
    <mergeCell ref="AO43:AR43"/>
    <mergeCell ref="AS43:AV43"/>
    <mergeCell ref="AC41:AN41"/>
    <mergeCell ref="AO41:AZ41"/>
    <mergeCell ref="Q41:AB41"/>
    <mergeCell ref="Q42:T42"/>
    <mergeCell ref="U42:X42"/>
    <mergeCell ref="C24:AZ24"/>
    <mergeCell ref="B25:AZ25"/>
    <mergeCell ref="B26:Y28"/>
    <mergeCell ref="Z26:AB28"/>
    <mergeCell ref="AC26:AZ26"/>
    <mergeCell ref="AC27:AJ28"/>
    <mergeCell ref="AK27:AR28"/>
    <mergeCell ref="AS20:AZ20"/>
    <mergeCell ref="B21:Y21"/>
    <mergeCell ref="Z21:AB21"/>
    <mergeCell ref="AC21:AJ21"/>
    <mergeCell ref="Y42:AB42"/>
    <mergeCell ref="AC42:AF42"/>
    <mergeCell ref="AG42:AJ42"/>
    <mergeCell ref="AK42:AN42"/>
    <mergeCell ref="AO42:AR42"/>
    <mergeCell ref="AS42:AV42"/>
    <mergeCell ref="B39:AZ39"/>
    <mergeCell ref="O41:P42"/>
    <mergeCell ref="O43:P43"/>
    <mergeCell ref="B41:N42"/>
    <mergeCell ref="AC45:AF45"/>
    <mergeCell ref="AG45:AJ45"/>
    <mergeCell ref="AK45:AN45"/>
    <mergeCell ref="AO45:AR45"/>
    <mergeCell ref="AS45:AV45"/>
    <mergeCell ref="AW45:AZ45"/>
    <mergeCell ref="AW42:AZ42"/>
    <mergeCell ref="AW44:AZ44"/>
    <mergeCell ref="AK43:AN43"/>
    <mergeCell ref="B10:AP10"/>
    <mergeCell ref="B14:Y14"/>
    <mergeCell ref="Z14:AB14"/>
    <mergeCell ref="AC14:AJ14"/>
    <mergeCell ref="AK14:AR14"/>
    <mergeCell ref="AS14:AZ14"/>
    <mergeCell ref="A2:AZ2"/>
    <mergeCell ref="AS52:AV52"/>
    <mergeCell ref="AW52:AZ52"/>
    <mergeCell ref="L4:AZ4"/>
    <mergeCell ref="L5:AZ5"/>
    <mergeCell ref="L6:AZ6"/>
    <mergeCell ref="B9:AB9"/>
    <mergeCell ref="B11:Y13"/>
    <mergeCell ref="Z11:AB13"/>
    <mergeCell ref="AC11:AZ11"/>
    <mergeCell ref="AC12:AJ13"/>
    <mergeCell ref="AK12:AR13"/>
    <mergeCell ref="A4:K4"/>
    <mergeCell ref="AS12:AZ13"/>
    <mergeCell ref="B38:AZ38"/>
    <mergeCell ref="B17:Y17"/>
    <mergeCell ref="Z17:AB17"/>
    <mergeCell ref="Y45:AB45"/>
  </mergeCells>
  <pageMargins left="0.70866141732283472" right="0.39370078740157483" top="0.74803149606299213" bottom="0.74803149606299213" header="0.31496062992125984" footer="0"/>
  <pageSetup paperSize="8" scale="96" fitToHeight="0" orientation="landscape" r:id="rId1"/>
  <rowBreaks count="1" manualBreakCount="1">
    <brk id="36" max="5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V236"/>
  <sheetViews>
    <sheetView showGridLines="0" zoomScaleNormal="100" zoomScaleSheetLayoutView="100" workbookViewId="0">
      <selection activeCell="B25" sqref="B25:Y27"/>
    </sheetView>
  </sheetViews>
  <sheetFormatPr defaultColWidth="0.88671875" defaultRowHeight="13.8" x14ac:dyDescent="0.25"/>
  <cols>
    <col min="1" max="52" width="3.88671875" style="107" customWidth="1"/>
    <col min="53" max="53" width="0.88671875" style="107"/>
    <col min="54" max="16384" width="0.88671875" style="32"/>
  </cols>
  <sheetData>
    <row r="1" spans="1:53" ht="42.75" customHeight="1" x14ac:dyDescent="0.25">
      <c r="A1" s="752" t="s">
        <v>432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AQ1" s="752"/>
      <c r="AR1" s="752"/>
      <c r="AS1" s="752"/>
      <c r="AT1" s="752"/>
      <c r="AU1" s="752"/>
      <c r="AV1" s="752"/>
      <c r="AW1" s="752"/>
      <c r="AX1" s="752"/>
      <c r="AY1" s="752"/>
      <c r="AZ1" s="752"/>
      <c r="BA1" s="150"/>
    </row>
    <row r="2" spans="1:53" s="3" customFormat="1" ht="1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</row>
    <row r="3" spans="1:53" ht="15" customHeight="1" x14ac:dyDescent="0.25">
      <c r="A3" s="753" t="s">
        <v>314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4"/>
      <c r="AA3" s="1074"/>
      <c r="AB3" s="1074"/>
      <c r="AC3" s="1074"/>
      <c r="AD3" s="1074"/>
      <c r="AE3" s="1074"/>
      <c r="AF3" s="1074"/>
      <c r="AG3" s="1074"/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  <c r="AS3" s="1074"/>
      <c r="AT3" s="1074"/>
      <c r="AU3" s="1074"/>
      <c r="AV3" s="1074"/>
      <c r="AW3" s="1074"/>
      <c r="AX3" s="1074"/>
      <c r="AY3" s="1074"/>
      <c r="AZ3" s="1074"/>
      <c r="BA3" s="151"/>
    </row>
    <row r="4" spans="1:53" ht="15" customHeight="1" x14ac:dyDescent="0.2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4"/>
      <c r="AN4" s="754"/>
      <c r="AO4" s="754"/>
      <c r="AP4" s="754"/>
      <c r="AQ4" s="754"/>
      <c r="AR4" s="754"/>
      <c r="AS4" s="754"/>
      <c r="AT4" s="754"/>
      <c r="AU4" s="754"/>
      <c r="AV4" s="754"/>
      <c r="AW4" s="754"/>
      <c r="AX4" s="754"/>
      <c r="AY4" s="754"/>
      <c r="AZ4" s="754"/>
      <c r="BA4" s="105"/>
    </row>
    <row r="5" spans="1:53" ht="15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556" t="s">
        <v>1</v>
      </c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152"/>
    </row>
    <row r="6" spans="1:53" s="3" customFormat="1" ht="15" customHeight="1" x14ac:dyDescent="0.25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 t="s">
        <v>287</v>
      </c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</row>
    <row r="7" spans="1:53" ht="18.75" customHeight="1" x14ac:dyDescent="0.25"/>
    <row r="8" spans="1:53" s="7" customFormat="1" x14ac:dyDescent="0.25">
      <c r="A8" s="110"/>
      <c r="B8" s="755" t="s">
        <v>462</v>
      </c>
      <c r="C8" s="755"/>
      <c r="D8" s="755"/>
      <c r="E8" s="755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755"/>
      <c r="R8" s="755"/>
      <c r="S8" s="755"/>
      <c r="T8" s="755"/>
      <c r="U8" s="755"/>
      <c r="V8" s="755"/>
      <c r="W8" s="755"/>
      <c r="X8" s="755"/>
      <c r="Y8" s="755"/>
      <c r="Z8" s="755"/>
      <c r="AA8" s="755"/>
      <c r="AB8" s="755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10"/>
    </row>
    <row r="9" spans="1:53" s="7" customFormat="1" ht="8.1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</row>
    <row r="10" spans="1:53" s="7" customFormat="1" ht="24.9" customHeight="1" x14ac:dyDescent="0.25">
      <c r="A10" s="110"/>
      <c r="B10" s="341" t="s">
        <v>3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2"/>
      <c r="Z10" s="347" t="s">
        <v>70</v>
      </c>
      <c r="AA10" s="341"/>
      <c r="AB10" s="342"/>
      <c r="AC10" s="352" t="s">
        <v>5</v>
      </c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110"/>
    </row>
    <row r="11" spans="1:53" s="7" customFormat="1" ht="24.9" customHeight="1" x14ac:dyDescent="0.25">
      <c r="A11" s="110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4"/>
      <c r="Z11" s="348"/>
      <c r="AA11" s="343"/>
      <c r="AB11" s="344"/>
      <c r="AC11" s="347" t="s">
        <v>358</v>
      </c>
      <c r="AD11" s="341"/>
      <c r="AE11" s="341"/>
      <c r="AF11" s="341"/>
      <c r="AG11" s="341"/>
      <c r="AH11" s="341"/>
      <c r="AI11" s="341"/>
      <c r="AJ11" s="342"/>
      <c r="AK11" s="414" t="s">
        <v>8</v>
      </c>
      <c r="AL11" s="414"/>
      <c r="AM11" s="414"/>
      <c r="AN11" s="414"/>
      <c r="AO11" s="414"/>
      <c r="AP11" s="414"/>
      <c r="AQ11" s="414"/>
      <c r="AR11" s="414"/>
      <c r="AS11" s="341" t="s">
        <v>72</v>
      </c>
      <c r="AT11" s="341"/>
      <c r="AU11" s="341"/>
      <c r="AV11" s="341"/>
      <c r="AW11" s="341"/>
      <c r="AX11" s="341"/>
      <c r="AY11" s="341"/>
      <c r="AZ11" s="341"/>
      <c r="BA11" s="110"/>
    </row>
    <row r="12" spans="1:53" s="7" customFormat="1" ht="24.9" customHeight="1" x14ac:dyDescent="0.25">
      <c r="A12" s="110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6"/>
      <c r="Z12" s="420"/>
      <c r="AA12" s="345"/>
      <c r="AB12" s="346"/>
      <c r="AC12" s="420"/>
      <c r="AD12" s="345"/>
      <c r="AE12" s="345"/>
      <c r="AF12" s="345"/>
      <c r="AG12" s="345"/>
      <c r="AH12" s="345"/>
      <c r="AI12" s="345"/>
      <c r="AJ12" s="346"/>
      <c r="AK12" s="414"/>
      <c r="AL12" s="414"/>
      <c r="AM12" s="414"/>
      <c r="AN12" s="414"/>
      <c r="AO12" s="414"/>
      <c r="AP12" s="414"/>
      <c r="AQ12" s="414"/>
      <c r="AR12" s="414"/>
      <c r="AS12" s="345"/>
      <c r="AT12" s="345"/>
      <c r="AU12" s="345"/>
      <c r="AV12" s="345"/>
      <c r="AW12" s="345"/>
      <c r="AX12" s="345"/>
      <c r="AY12" s="345"/>
      <c r="AZ12" s="345"/>
      <c r="BA12" s="110"/>
    </row>
    <row r="13" spans="1:53" s="9" customFormat="1" ht="15" customHeight="1" thickBot="1" x14ac:dyDescent="0.35">
      <c r="A13" s="108"/>
      <c r="B13" s="421">
        <v>1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2"/>
      <c r="Z13" s="435" t="s">
        <v>73</v>
      </c>
      <c r="AA13" s="421"/>
      <c r="AB13" s="422"/>
      <c r="AC13" s="435" t="s">
        <v>9</v>
      </c>
      <c r="AD13" s="421"/>
      <c r="AE13" s="421"/>
      <c r="AF13" s="421"/>
      <c r="AG13" s="421"/>
      <c r="AH13" s="421"/>
      <c r="AI13" s="421"/>
      <c r="AJ13" s="422"/>
      <c r="AK13" s="435" t="s">
        <v>10</v>
      </c>
      <c r="AL13" s="421"/>
      <c r="AM13" s="421"/>
      <c r="AN13" s="421"/>
      <c r="AO13" s="421"/>
      <c r="AP13" s="421"/>
      <c r="AQ13" s="421"/>
      <c r="AR13" s="422"/>
      <c r="AS13" s="435" t="s">
        <v>11</v>
      </c>
      <c r="AT13" s="421"/>
      <c r="AU13" s="421"/>
      <c r="AV13" s="421"/>
      <c r="AW13" s="421"/>
      <c r="AX13" s="421"/>
      <c r="AY13" s="421"/>
      <c r="AZ13" s="421"/>
      <c r="BA13" s="112"/>
    </row>
    <row r="14" spans="1:53" s="33" customFormat="1" ht="15.6" x14ac:dyDescent="0.3">
      <c r="A14" s="139"/>
      <c r="B14" s="304" t="s">
        <v>379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5"/>
      <c r="Z14" s="438" t="s">
        <v>223</v>
      </c>
      <c r="AA14" s="439"/>
      <c r="AB14" s="440"/>
      <c r="AC14" s="756"/>
      <c r="AD14" s="756"/>
      <c r="AE14" s="756"/>
      <c r="AF14" s="756"/>
      <c r="AG14" s="756"/>
      <c r="AH14" s="756"/>
      <c r="AI14" s="756"/>
      <c r="AJ14" s="756"/>
      <c r="AK14" s="756"/>
      <c r="AL14" s="756"/>
      <c r="AM14" s="756"/>
      <c r="AN14" s="756"/>
      <c r="AO14" s="756"/>
      <c r="AP14" s="756"/>
      <c r="AQ14" s="756"/>
      <c r="AR14" s="756"/>
      <c r="AS14" s="756"/>
      <c r="AT14" s="756"/>
      <c r="AU14" s="756"/>
      <c r="AV14" s="756"/>
      <c r="AW14" s="756"/>
      <c r="AX14" s="756"/>
      <c r="AY14" s="756"/>
      <c r="AZ14" s="757"/>
      <c r="BA14" s="139"/>
    </row>
    <row r="15" spans="1:53" s="33" customFormat="1" x14ac:dyDescent="0.25">
      <c r="A15" s="177"/>
      <c r="B15" s="760" t="s">
        <v>391</v>
      </c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2"/>
      <c r="Z15" s="443" t="s">
        <v>225</v>
      </c>
      <c r="AA15" s="444"/>
      <c r="AB15" s="445"/>
      <c r="AC15" s="176"/>
      <c r="AD15" s="174"/>
      <c r="AE15" s="174"/>
      <c r="AF15" s="174"/>
      <c r="AG15" s="174"/>
      <c r="AH15" s="174"/>
      <c r="AI15" s="174"/>
      <c r="AJ15" s="175"/>
      <c r="AK15" s="176"/>
      <c r="AL15" s="174"/>
      <c r="AM15" s="174"/>
      <c r="AN15" s="174"/>
      <c r="AO15" s="174"/>
      <c r="AP15" s="174"/>
      <c r="AQ15" s="174"/>
      <c r="AR15" s="175"/>
      <c r="AS15" s="176"/>
      <c r="AT15" s="174"/>
      <c r="AU15" s="174"/>
      <c r="AV15" s="174"/>
      <c r="AW15" s="174"/>
      <c r="AX15" s="174"/>
      <c r="AY15" s="174"/>
      <c r="AZ15" s="178"/>
      <c r="BA15" s="177"/>
    </row>
    <row r="16" spans="1:53" s="33" customFormat="1" x14ac:dyDescent="0.25">
      <c r="A16" s="177"/>
      <c r="B16" s="760" t="s">
        <v>460</v>
      </c>
      <c r="C16" s="761"/>
      <c r="D16" s="761"/>
      <c r="E16" s="761"/>
      <c r="F16" s="761"/>
      <c r="G16" s="761"/>
      <c r="H16" s="761"/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762"/>
      <c r="Z16" s="443" t="s">
        <v>237</v>
      </c>
      <c r="AA16" s="444"/>
      <c r="AB16" s="445"/>
      <c r="AC16" s="176"/>
      <c r="AD16" s="174"/>
      <c r="AE16" s="174"/>
      <c r="AF16" s="174"/>
      <c r="AG16" s="174"/>
      <c r="AH16" s="174"/>
      <c r="AI16" s="174"/>
      <c r="AJ16" s="175"/>
      <c r="AK16" s="176"/>
      <c r="AL16" s="174"/>
      <c r="AM16" s="174"/>
      <c r="AN16" s="174"/>
      <c r="AO16" s="174"/>
      <c r="AP16" s="174"/>
      <c r="AQ16" s="174"/>
      <c r="AR16" s="175"/>
      <c r="AS16" s="176"/>
      <c r="AT16" s="174"/>
      <c r="AU16" s="174"/>
      <c r="AV16" s="174"/>
      <c r="AW16" s="174"/>
      <c r="AX16" s="174"/>
      <c r="AY16" s="174"/>
      <c r="AZ16" s="178"/>
      <c r="BA16" s="177"/>
    </row>
    <row r="17" spans="1:54" s="33" customFormat="1" ht="15.6" x14ac:dyDescent="0.3">
      <c r="A17" s="177"/>
      <c r="B17" s="304" t="s">
        <v>381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5"/>
      <c r="Z17" s="443" t="s">
        <v>241</v>
      </c>
      <c r="AA17" s="444"/>
      <c r="AB17" s="445"/>
      <c r="AC17" s="176"/>
      <c r="AD17" s="174"/>
      <c r="AE17" s="174"/>
      <c r="AF17" s="174"/>
      <c r="AG17" s="174"/>
      <c r="AH17" s="174"/>
      <c r="AI17" s="174"/>
      <c r="AJ17" s="175"/>
      <c r="AK17" s="176"/>
      <c r="AL17" s="174"/>
      <c r="AM17" s="174"/>
      <c r="AN17" s="174"/>
      <c r="AO17" s="174"/>
      <c r="AP17" s="174"/>
      <c r="AQ17" s="174"/>
      <c r="AR17" s="175"/>
      <c r="AS17" s="176"/>
      <c r="AT17" s="174"/>
      <c r="AU17" s="174"/>
      <c r="AV17" s="174"/>
      <c r="AW17" s="174"/>
      <c r="AX17" s="174"/>
      <c r="AY17" s="174"/>
      <c r="AZ17" s="178"/>
      <c r="BA17" s="177"/>
    </row>
    <row r="18" spans="1:54" s="33" customFormat="1" x14ac:dyDescent="0.25">
      <c r="A18" s="177"/>
      <c r="B18" s="760" t="s">
        <v>392</v>
      </c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1"/>
      <c r="Y18" s="762"/>
      <c r="Z18" s="443" t="s">
        <v>252</v>
      </c>
      <c r="AA18" s="444"/>
      <c r="AB18" s="445"/>
      <c r="AC18" s="176"/>
      <c r="AD18" s="174"/>
      <c r="AE18" s="174"/>
      <c r="AF18" s="174"/>
      <c r="AG18" s="174"/>
      <c r="AH18" s="174"/>
      <c r="AI18" s="174"/>
      <c r="AJ18" s="175"/>
      <c r="AK18" s="176"/>
      <c r="AL18" s="174"/>
      <c r="AM18" s="174"/>
      <c r="AN18" s="174"/>
      <c r="AO18" s="174"/>
      <c r="AP18" s="174"/>
      <c r="AQ18" s="174"/>
      <c r="AR18" s="175"/>
      <c r="AS18" s="176"/>
      <c r="AT18" s="174"/>
      <c r="AU18" s="174"/>
      <c r="AV18" s="174"/>
      <c r="AW18" s="174"/>
      <c r="AX18" s="174"/>
      <c r="AY18" s="174"/>
      <c r="AZ18" s="178"/>
      <c r="BA18" s="177"/>
    </row>
    <row r="19" spans="1:54" s="10" customFormat="1" ht="18" customHeight="1" x14ac:dyDescent="0.25">
      <c r="A19" s="110"/>
      <c r="B19" s="760" t="s">
        <v>461</v>
      </c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1"/>
      <c r="T19" s="761"/>
      <c r="U19" s="761"/>
      <c r="V19" s="761"/>
      <c r="W19" s="761"/>
      <c r="X19" s="761"/>
      <c r="Y19" s="762"/>
      <c r="Z19" s="443" t="s">
        <v>272</v>
      </c>
      <c r="AA19" s="444"/>
      <c r="AB19" s="445"/>
      <c r="AC19" s="420"/>
      <c r="AD19" s="345"/>
      <c r="AE19" s="345"/>
      <c r="AF19" s="345"/>
      <c r="AG19" s="345"/>
      <c r="AH19" s="345"/>
      <c r="AI19" s="345"/>
      <c r="AJ19" s="346"/>
      <c r="AK19" s="420"/>
      <c r="AL19" s="345"/>
      <c r="AM19" s="345"/>
      <c r="AN19" s="345"/>
      <c r="AO19" s="345"/>
      <c r="AP19" s="345"/>
      <c r="AQ19" s="345"/>
      <c r="AR19" s="346"/>
      <c r="AS19" s="420"/>
      <c r="AT19" s="345"/>
      <c r="AU19" s="345"/>
      <c r="AV19" s="345"/>
      <c r="AW19" s="345"/>
      <c r="AX19" s="345"/>
      <c r="AY19" s="345"/>
      <c r="AZ19" s="751"/>
      <c r="BA19" s="110"/>
    </row>
    <row r="20" spans="1:54" s="7" customFormat="1" ht="18" customHeight="1" thickBot="1" x14ac:dyDescent="0.3">
      <c r="A20" s="110"/>
      <c r="B20" s="446" t="s">
        <v>57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8"/>
      <c r="Z20" s="449" t="s">
        <v>244</v>
      </c>
      <c r="AA20" s="450"/>
      <c r="AB20" s="451"/>
      <c r="AC20" s="349"/>
      <c r="AD20" s="350"/>
      <c r="AE20" s="350"/>
      <c r="AF20" s="350"/>
      <c r="AG20" s="350"/>
      <c r="AH20" s="350"/>
      <c r="AI20" s="350"/>
      <c r="AJ20" s="351"/>
      <c r="AK20" s="349"/>
      <c r="AL20" s="350"/>
      <c r="AM20" s="350"/>
      <c r="AN20" s="350"/>
      <c r="AO20" s="350"/>
      <c r="AP20" s="350"/>
      <c r="AQ20" s="350"/>
      <c r="AR20" s="351"/>
      <c r="AS20" s="349"/>
      <c r="AT20" s="350"/>
      <c r="AU20" s="350"/>
      <c r="AV20" s="350"/>
      <c r="AW20" s="350"/>
      <c r="AX20" s="350"/>
      <c r="AY20" s="350"/>
      <c r="AZ20" s="452"/>
      <c r="BA20" s="110"/>
    </row>
    <row r="21" spans="1:54" s="7" customFormat="1" x14ac:dyDescent="0.25">
      <c r="A21" s="110"/>
      <c r="B21" s="154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27"/>
      <c r="AA21" s="127"/>
      <c r="AB21" s="127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10"/>
      <c r="BB21" s="110"/>
    </row>
    <row r="22" spans="1:54" customFormat="1" ht="18" customHeight="1" x14ac:dyDescent="0.3">
      <c r="A22" s="74"/>
      <c r="B22" s="880" t="s">
        <v>466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</row>
    <row r="23" spans="1:54" customFormat="1" ht="14.4" x14ac:dyDescent="0.3">
      <c r="A23" s="1075"/>
      <c r="B23" s="1075"/>
      <c r="C23" s="1075"/>
      <c r="D23" s="1075"/>
      <c r="E23" s="1075"/>
      <c r="F23" s="1075"/>
      <c r="G23" s="1075"/>
      <c r="H23" s="1075"/>
      <c r="I23" s="1075"/>
      <c r="J23" s="1075"/>
      <c r="K23" s="1075"/>
      <c r="L23" s="1075"/>
      <c r="M23" s="1075"/>
      <c r="N23" s="1075"/>
      <c r="O23" s="1075"/>
      <c r="P23" s="1075"/>
      <c r="Q23" s="1075"/>
      <c r="R23" s="1075"/>
      <c r="S23" s="1075"/>
      <c r="T23" s="1075"/>
      <c r="U23" s="1075"/>
      <c r="V23" s="1075"/>
      <c r="W23" s="1075"/>
      <c r="X23" s="1075"/>
      <c r="Y23" s="1075"/>
      <c r="Z23" s="1075"/>
      <c r="AA23" s="1075"/>
      <c r="AB23" s="1075"/>
      <c r="AC23" s="1075"/>
      <c r="AD23" s="1075"/>
      <c r="AE23" s="1075"/>
      <c r="AF23" s="1075"/>
      <c r="AG23" s="1075"/>
      <c r="AH23" s="1075"/>
      <c r="AI23" s="1075"/>
      <c r="AJ23" s="1075"/>
      <c r="AK23" s="1075"/>
      <c r="AL23" s="1075"/>
      <c r="AM23" s="1075"/>
      <c r="AN23" s="1075"/>
      <c r="AO23" s="1075"/>
      <c r="AP23" s="1075"/>
      <c r="AQ23" s="1075"/>
      <c r="AR23" s="1075"/>
      <c r="AS23" s="1075"/>
      <c r="AT23" s="1075"/>
      <c r="AU23" s="1075"/>
      <c r="AV23" s="1075"/>
      <c r="AW23" s="1075"/>
      <c r="AX23" s="1075"/>
      <c r="AY23" s="1075"/>
      <c r="AZ23" s="1075"/>
    </row>
    <row r="24" spans="1:54" s="38" customFormat="1" ht="30" customHeight="1" x14ac:dyDescent="0.25">
      <c r="A24" s="117"/>
      <c r="B24" s="771" t="s">
        <v>407</v>
      </c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1"/>
      <c r="Q24" s="771"/>
      <c r="R24" s="771"/>
      <c r="S24" s="771"/>
      <c r="T24" s="771"/>
      <c r="U24" s="771"/>
      <c r="V24" s="771"/>
      <c r="W24" s="771"/>
      <c r="X24" s="771"/>
      <c r="Y24" s="771"/>
      <c r="Z24" s="771"/>
      <c r="AA24" s="771"/>
      <c r="AB24" s="771"/>
      <c r="AC24" s="771"/>
      <c r="AD24" s="771"/>
      <c r="AE24" s="771"/>
      <c r="AF24" s="771"/>
      <c r="AG24" s="771"/>
      <c r="AH24" s="771"/>
      <c r="AI24" s="771"/>
      <c r="AJ24" s="771"/>
      <c r="AK24" s="771"/>
      <c r="AL24" s="771"/>
      <c r="AM24" s="771"/>
      <c r="AN24" s="771"/>
      <c r="AO24" s="771"/>
      <c r="AP24" s="771"/>
      <c r="AQ24" s="771"/>
      <c r="AR24" s="771"/>
      <c r="AS24" s="771"/>
      <c r="AT24" s="771"/>
      <c r="AU24" s="771"/>
      <c r="AV24" s="771"/>
      <c r="AW24" s="771"/>
      <c r="AX24" s="771"/>
      <c r="AY24" s="771"/>
      <c r="AZ24" s="771"/>
      <c r="BA24" s="117"/>
    </row>
    <row r="25" spans="1:54" s="38" customFormat="1" x14ac:dyDescent="0.25">
      <c r="A25" s="117"/>
      <c r="B25" s="341" t="s">
        <v>3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2"/>
      <c r="Z25" s="347" t="s">
        <v>70</v>
      </c>
      <c r="AA25" s="341"/>
      <c r="AB25" s="342"/>
      <c r="AC25" s="352" t="s">
        <v>5</v>
      </c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117"/>
    </row>
    <row r="26" spans="1:54" s="38" customFormat="1" x14ac:dyDescent="0.25">
      <c r="A26" s="117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4"/>
      <c r="Z26" s="348"/>
      <c r="AA26" s="343"/>
      <c r="AB26" s="344"/>
      <c r="AC26" s="347" t="s">
        <v>358</v>
      </c>
      <c r="AD26" s="341"/>
      <c r="AE26" s="341"/>
      <c r="AF26" s="341"/>
      <c r="AG26" s="341"/>
      <c r="AH26" s="341"/>
      <c r="AI26" s="341"/>
      <c r="AJ26" s="342"/>
      <c r="AK26" s="414" t="s">
        <v>8</v>
      </c>
      <c r="AL26" s="414"/>
      <c r="AM26" s="414"/>
      <c r="AN26" s="414"/>
      <c r="AO26" s="414"/>
      <c r="AP26" s="414"/>
      <c r="AQ26" s="414"/>
      <c r="AR26" s="414"/>
      <c r="AS26" s="341" t="s">
        <v>72</v>
      </c>
      <c r="AT26" s="341"/>
      <c r="AU26" s="341"/>
      <c r="AV26" s="341"/>
      <c r="AW26" s="341"/>
      <c r="AX26" s="341"/>
      <c r="AY26" s="341"/>
      <c r="AZ26" s="341"/>
      <c r="BA26" s="117"/>
    </row>
    <row r="27" spans="1:54" s="38" customFormat="1" x14ac:dyDescent="0.25">
      <c r="A27" s="117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6"/>
      <c r="Z27" s="420"/>
      <c r="AA27" s="345"/>
      <c r="AB27" s="346"/>
      <c r="AC27" s="420"/>
      <c r="AD27" s="345"/>
      <c r="AE27" s="345"/>
      <c r="AF27" s="345"/>
      <c r="AG27" s="345"/>
      <c r="AH27" s="345"/>
      <c r="AI27" s="345"/>
      <c r="AJ27" s="346"/>
      <c r="AK27" s="414"/>
      <c r="AL27" s="414"/>
      <c r="AM27" s="414"/>
      <c r="AN27" s="414"/>
      <c r="AO27" s="414"/>
      <c r="AP27" s="414"/>
      <c r="AQ27" s="414"/>
      <c r="AR27" s="414"/>
      <c r="AS27" s="345"/>
      <c r="AT27" s="345"/>
      <c r="AU27" s="345"/>
      <c r="AV27" s="345"/>
      <c r="AW27" s="345"/>
      <c r="AX27" s="345"/>
      <c r="AY27" s="345"/>
      <c r="AZ27" s="345"/>
      <c r="BA27" s="117"/>
    </row>
    <row r="28" spans="1:54" s="38" customFormat="1" ht="14.4" thickBot="1" x14ac:dyDescent="0.3">
      <c r="A28" s="117"/>
      <c r="B28" s="874">
        <v>1</v>
      </c>
      <c r="C28" s="874"/>
      <c r="D28" s="874"/>
      <c r="E28" s="874"/>
      <c r="F28" s="874"/>
      <c r="G28" s="874"/>
      <c r="H28" s="874"/>
      <c r="I28" s="874"/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4"/>
      <c r="Y28" s="875"/>
      <c r="Z28" s="873" t="s">
        <v>73</v>
      </c>
      <c r="AA28" s="874"/>
      <c r="AB28" s="875"/>
      <c r="AC28" s="873" t="s">
        <v>9</v>
      </c>
      <c r="AD28" s="874"/>
      <c r="AE28" s="874"/>
      <c r="AF28" s="874"/>
      <c r="AG28" s="874"/>
      <c r="AH28" s="874"/>
      <c r="AI28" s="874"/>
      <c r="AJ28" s="875"/>
      <c r="AK28" s="873" t="s">
        <v>10</v>
      </c>
      <c r="AL28" s="874"/>
      <c r="AM28" s="874"/>
      <c r="AN28" s="874"/>
      <c r="AO28" s="874"/>
      <c r="AP28" s="874"/>
      <c r="AQ28" s="874"/>
      <c r="AR28" s="875"/>
      <c r="AS28" s="873" t="s">
        <v>11</v>
      </c>
      <c r="AT28" s="874"/>
      <c r="AU28" s="874"/>
      <c r="AV28" s="874"/>
      <c r="AW28" s="874"/>
      <c r="AX28" s="874"/>
      <c r="AY28" s="874"/>
      <c r="AZ28" s="874"/>
      <c r="BA28" s="117"/>
    </row>
    <row r="29" spans="1:54" s="38" customFormat="1" x14ac:dyDescent="0.25">
      <c r="A29" s="117"/>
      <c r="B29" s="878" t="s">
        <v>408</v>
      </c>
      <c r="C29" s="878"/>
      <c r="D29" s="878"/>
      <c r="E29" s="878"/>
      <c r="F29" s="878"/>
      <c r="G29" s="878"/>
      <c r="H29" s="878"/>
      <c r="I29" s="878"/>
      <c r="J29" s="878"/>
      <c r="K29" s="878"/>
      <c r="L29" s="878"/>
      <c r="M29" s="878"/>
      <c r="N29" s="878"/>
      <c r="O29" s="878"/>
      <c r="P29" s="878"/>
      <c r="Q29" s="878"/>
      <c r="R29" s="878"/>
      <c r="S29" s="878"/>
      <c r="T29" s="878"/>
      <c r="U29" s="878"/>
      <c r="V29" s="878"/>
      <c r="W29" s="878"/>
      <c r="X29" s="878"/>
      <c r="Y29" s="879"/>
      <c r="Z29" s="405" t="s">
        <v>27</v>
      </c>
      <c r="AA29" s="406"/>
      <c r="AB29" s="406"/>
      <c r="AC29" s="407"/>
      <c r="AD29" s="408"/>
      <c r="AE29" s="408"/>
      <c r="AF29" s="408"/>
      <c r="AG29" s="408"/>
      <c r="AH29" s="408"/>
      <c r="AI29" s="408"/>
      <c r="AJ29" s="409"/>
      <c r="AK29" s="407"/>
      <c r="AL29" s="408"/>
      <c r="AM29" s="408"/>
      <c r="AN29" s="408"/>
      <c r="AO29" s="408"/>
      <c r="AP29" s="408"/>
      <c r="AQ29" s="408"/>
      <c r="AR29" s="409"/>
      <c r="AS29" s="407"/>
      <c r="AT29" s="408"/>
      <c r="AU29" s="408"/>
      <c r="AV29" s="408"/>
      <c r="AW29" s="408"/>
      <c r="AX29" s="408"/>
      <c r="AY29" s="408"/>
      <c r="AZ29" s="410"/>
      <c r="BA29" s="117"/>
    </row>
    <row r="30" spans="1:54" s="38" customFormat="1" x14ac:dyDescent="0.25">
      <c r="A30" s="117"/>
      <c r="B30" s="876" t="s">
        <v>409</v>
      </c>
      <c r="C30" s="876"/>
      <c r="D30" s="876"/>
      <c r="E30" s="876"/>
      <c r="F30" s="876"/>
      <c r="G30" s="876"/>
      <c r="H30" s="876"/>
      <c r="I30" s="876"/>
      <c r="J30" s="876"/>
      <c r="K30" s="876"/>
      <c r="L30" s="876"/>
      <c r="M30" s="876"/>
      <c r="N30" s="876"/>
      <c r="O30" s="876"/>
      <c r="P30" s="876"/>
      <c r="Q30" s="876"/>
      <c r="R30" s="876"/>
      <c r="S30" s="876"/>
      <c r="T30" s="876"/>
      <c r="U30" s="876"/>
      <c r="V30" s="876"/>
      <c r="W30" s="876"/>
      <c r="X30" s="876"/>
      <c r="Y30" s="877"/>
      <c r="Z30" s="416" t="s">
        <v>28</v>
      </c>
      <c r="AA30" s="417"/>
      <c r="AB30" s="418"/>
      <c r="AC30" s="352"/>
      <c r="AD30" s="353"/>
      <c r="AE30" s="353"/>
      <c r="AF30" s="353"/>
      <c r="AG30" s="353"/>
      <c r="AH30" s="353"/>
      <c r="AI30" s="353"/>
      <c r="AJ30" s="413"/>
      <c r="AK30" s="352"/>
      <c r="AL30" s="353"/>
      <c r="AM30" s="353"/>
      <c r="AN30" s="353"/>
      <c r="AO30" s="353"/>
      <c r="AP30" s="353"/>
      <c r="AQ30" s="353"/>
      <c r="AR30" s="413"/>
      <c r="AS30" s="352"/>
      <c r="AT30" s="353"/>
      <c r="AU30" s="353"/>
      <c r="AV30" s="353"/>
      <c r="AW30" s="353"/>
      <c r="AX30" s="353"/>
      <c r="AY30" s="353"/>
      <c r="AZ30" s="415"/>
      <c r="BA30" s="117"/>
    </row>
    <row r="31" spans="1:54" s="38" customFormat="1" ht="30" customHeight="1" thickBot="1" x14ac:dyDescent="0.3">
      <c r="A31" s="117"/>
      <c r="B31" s="446" t="s">
        <v>57</v>
      </c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8"/>
      <c r="Z31" s="426" t="s">
        <v>244</v>
      </c>
      <c r="AA31" s="427"/>
      <c r="AB31" s="428"/>
      <c r="AC31" s="429"/>
      <c r="AD31" s="430"/>
      <c r="AE31" s="430"/>
      <c r="AF31" s="430"/>
      <c r="AG31" s="430"/>
      <c r="AH31" s="430"/>
      <c r="AI31" s="430"/>
      <c r="AJ31" s="431"/>
      <c r="AK31" s="429"/>
      <c r="AL31" s="430"/>
      <c r="AM31" s="430"/>
      <c r="AN31" s="430"/>
      <c r="AO31" s="430"/>
      <c r="AP31" s="430"/>
      <c r="AQ31" s="430"/>
      <c r="AR31" s="431"/>
      <c r="AS31" s="429"/>
      <c r="AT31" s="430"/>
      <c r="AU31" s="430"/>
      <c r="AV31" s="430"/>
      <c r="AW31" s="430"/>
      <c r="AX31" s="430"/>
      <c r="AY31" s="430"/>
      <c r="AZ31" s="432"/>
      <c r="BA31" s="117"/>
    </row>
    <row r="32" spans="1:54" s="38" customFormat="1" ht="30" customHeight="1" x14ac:dyDescent="0.25">
      <c r="A32" s="117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17"/>
    </row>
    <row r="33" spans="1:60" s="8" customFormat="1" ht="18" customHeight="1" x14ac:dyDescent="0.3">
      <c r="A33" s="109"/>
      <c r="B33" s="771" t="s">
        <v>259</v>
      </c>
      <c r="C33" s="771"/>
      <c r="D33" s="771"/>
      <c r="E33" s="771"/>
      <c r="F33" s="771"/>
      <c r="G33" s="771"/>
      <c r="H33" s="771"/>
      <c r="I33" s="771"/>
      <c r="J33" s="771"/>
      <c r="K33" s="771"/>
      <c r="L33" s="771"/>
      <c r="M33" s="771"/>
      <c r="N33" s="771"/>
      <c r="O33" s="771"/>
      <c r="P33" s="771"/>
      <c r="Q33" s="771"/>
      <c r="R33" s="771"/>
      <c r="S33" s="771"/>
      <c r="T33" s="771"/>
      <c r="U33" s="771"/>
      <c r="V33" s="771"/>
      <c r="W33" s="771"/>
      <c r="X33" s="771"/>
      <c r="Y33" s="771"/>
      <c r="Z33" s="771"/>
      <c r="AA33" s="771"/>
      <c r="AB33" s="771"/>
      <c r="AC33" s="771"/>
      <c r="AD33" s="771"/>
      <c r="AE33" s="771"/>
      <c r="AF33" s="771"/>
      <c r="AG33" s="771"/>
      <c r="AH33" s="771"/>
      <c r="AI33" s="771"/>
      <c r="AJ33" s="771"/>
      <c r="AK33" s="771"/>
      <c r="AL33" s="771"/>
      <c r="AM33" s="771"/>
      <c r="AN33" s="771"/>
      <c r="AO33" s="771"/>
      <c r="AP33" s="771"/>
      <c r="AQ33" s="771"/>
      <c r="AR33" s="771"/>
      <c r="AS33" s="771"/>
      <c r="AT33" s="771"/>
      <c r="AU33" s="771"/>
      <c r="AV33" s="771"/>
      <c r="AW33" s="771"/>
      <c r="AX33" s="771"/>
      <c r="AY33" s="771"/>
      <c r="AZ33" s="771"/>
      <c r="BA33" s="109"/>
    </row>
    <row r="34" spans="1:60" s="10" customFormat="1" ht="18" customHeight="1" x14ac:dyDescent="0.25">
      <c r="A34" s="110"/>
      <c r="B34" s="771" t="s">
        <v>112</v>
      </c>
      <c r="C34" s="771"/>
      <c r="D34" s="771"/>
      <c r="E34" s="771"/>
      <c r="F34" s="771"/>
      <c r="G34" s="771"/>
      <c r="H34" s="771"/>
      <c r="I34" s="771"/>
      <c r="J34" s="771"/>
      <c r="K34" s="771"/>
      <c r="L34" s="771"/>
      <c r="M34" s="771"/>
      <c r="N34" s="771"/>
      <c r="O34" s="771"/>
      <c r="P34" s="771"/>
      <c r="Q34" s="771"/>
      <c r="R34" s="771"/>
      <c r="S34" s="771"/>
      <c r="T34" s="771"/>
      <c r="U34" s="771"/>
      <c r="V34" s="771"/>
      <c r="W34" s="771"/>
      <c r="X34" s="771"/>
      <c r="Y34" s="771"/>
      <c r="Z34" s="771"/>
      <c r="AA34" s="771"/>
      <c r="AB34" s="771"/>
      <c r="AC34" s="771"/>
      <c r="AD34" s="771"/>
      <c r="AE34" s="771"/>
      <c r="AF34" s="771"/>
      <c r="AG34" s="771"/>
      <c r="AH34" s="771"/>
      <c r="AI34" s="771"/>
      <c r="AJ34" s="771"/>
      <c r="AK34" s="771"/>
      <c r="AL34" s="771"/>
      <c r="AM34" s="771"/>
      <c r="AN34" s="771"/>
      <c r="AO34" s="771"/>
      <c r="AP34" s="771"/>
      <c r="AQ34" s="771"/>
      <c r="AR34" s="771"/>
      <c r="AS34" s="771"/>
      <c r="AT34" s="771"/>
      <c r="AU34" s="771"/>
      <c r="AV34" s="771"/>
      <c r="AW34" s="771"/>
      <c r="AX34" s="771"/>
      <c r="AY34" s="771"/>
      <c r="AZ34" s="771"/>
      <c r="BA34" s="110"/>
    </row>
    <row r="35" spans="1:60" s="34" customFormat="1" ht="8.1" customHeight="1" x14ac:dyDescent="0.2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</row>
    <row r="36" spans="1:60" s="16" customFormat="1" ht="35.25" customHeight="1" x14ac:dyDescent="0.3">
      <c r="A36" s="111"/>
      <c r="B36" s="341" t="s">
        <v>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2"/>
      <c r="O36" s="347" t="s">
        <v>4</v>
      </c>
      <c r="P36" s="342"/>
      <c r="Q36" s="352" t="s">
        <v>71</v>
      </c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413"/>
      <c r="AC36" s="352" t="s">
        <v>77</v>
      </c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413"/>
      <c r="AO36" s="352" t="s">
        <v>78</v>
      </c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118"/>
      <c r="BB36" s="13"/>
      <c r="BC36" s="13"/>
      <c r="BD36" s="13"/>
      <c r="BE36" s="13"/>
      <c r="BF36" s="13"/>
      <c r="BG36" s="29"/>
      <c r="BH36" s="29"/>
    </row>
    <row r="37" spans="1:60" s="16" customFormat="1" ht="42.75" customHeight="1" x14ac:dyDescent="0.3">
      <c r="A37" s="111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6"/>
      <c r="O37" s="420"/>
      <c r="P37" s="346"/>
      <c r="Q37" s="352" t="s">
        <v>310</v>
      </c>
      <c r="R37" s="353"/>
      <c r="S37" s="353"/>
      <c r="T37" s="413"/>
      <c r="U37" s="352" t="s">
        <v>309</v>
      </c>
      <c r="V37" s="353"/>
      <c r="W37" s="353"/>
      <c r="X37" s="413"/>
      <c r="Y37" s="352" t="s">
        <v>292</v>
      </c>
      <c r="Z37" s="353"/>
      <c r="AA37" s="353"/>
      <c r="AB37" s="413"/>
      <c r="AC37" s="352" t="s">
        <v>310</v>
      </c>
      <c r="AD37" s="353"/>
      <c r="AE37" s="353"/>
      <c r="AF37" s="413"/>
      <c r="AG37" s="352" t="s">
        <v>309</v>
      </c>
      <c r="AH37" s="353"/>
      <c r="AI37" s="353"/>
      <c r="AJ37" s="413"/>
      <c r="AK37" s="352" t="s">
        <v>292</v>
      </c>
      <c r="AL37" s="353"/>
      <c r="AM37" s="353"/>
      <c r="AN37" s="413"/>
      <c r="AO37" s="352" t="s">
        <v>310</v>
      </c>
      <c r="AP37" s="353"/>
      <c r="AQ37" s="353"/>
      <c r="AR37" s="413"/>
      <c r="AS37" s="352" t="s">
        <v>309</v>
      </c>
      <c r="AT37" s="353"/>
      <c r="AU37" s="353"/>
      <c r="AV37" s="413"/>
      <c r="AW37" s="352" t="s">
        <v>292</v>
      </c>
      <c r="AX37" s="353"/>
      <c r="AY37" s="353"/>
      <c r="AZ37" s="353"/>
      <c r="BA37" s="156"/>
      <c r="BB37" s="26"/>
      <c r="BC37" s="26"/>
      <c r="BD37" s="13"/>
      <c r="BE37" s="13"/>
      <c r="BF37" s="13"/>
      <c r="BG37" s="29"/>
      <c r="BH37" s="29"/>
    </row>
    <row r="38" spans="1:60" s="16" customFormat="1" ht="15" thickBot="1" x14ac:dyDescent="0.35">
      <c r="A38" s="111"/>
      <c r="B38" s="460">
        <v>1</v>
      </c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1"/>
      <c r="O38" s="783">
        <v>2</v>
      </c>
      <c r="P38" s="784"/>
      <c r="Q38" s="429">
        <v>3</v>
      </c>
      <c r="R38" s="430"/>
      <c r="S38" s="430"/>
      <c r="T38" s="431"/>
      <c r="U38" s="429">
        <v>4</v>
      </c>
      <c r="V38" s="430"/>
      <c r="W38" s="430"/>
      <c r="X38" s="431"/>
      <c r="Y38" s="429">
        <v>5</v>
      </c>
      <c r="Z38" s="430"/>
      <c r="AA38" s="430"/>
      <c r="AB38" s="431"/>
      <c r="AC38" s="429">
        <v>6</v>
      </c>
      <c r="AD38" s="430"/>
      <c r="AE38" s="430"/>
      <c r="AF38" s="431"/>
      <c r="AG38" s="429">
        <v>7</v>
      </c>
      <c r="AH38" s="430"/>
      <c r="AI38" s="430"/>
      <c r="AJ38" s="431"/>
      <c r="AK38" s="429">
        <v>8</v>
      </c>
      <c r="AL38" s="430"/>
      <c r="AM38" s="430"/>
      <c r="AN38" s="431"/>
      <c r="AO38" s="429">
        <v>9</v>
      </c>
      <c r="AP38" s="430"/>
      <c r="AQ38" s="430"/>
      <c r="AR38" s="431"/>
      <c r="AS38" s="429">
        <v>10</v>
      </c>
      <c r="AT38" s="430"/>
      <c r="AU38" s="430"/>
      <c r="AV38" s="431"/>
      <c r="AW38" s="429">
        <v>11</v>
      </c>
      <c r="AX38" s="430"/>
      <c r="AY38" s="430"/>
      <c r="AZ38" s="430"/>
      <c r="BA38" s="112"/>
      <c r="BB38" s="28"/>
      <c r="BC38" s="28"/>
      <c r="BD38" s="28"/>
      <c r="BE38" s="28"/>
      <c r="BF38" s="28"/>
      <c r="BG38" s="29"/>
      <c r="BH38" s="29"/>
    </row>
    <row r="39" spans="1:60" s="16" customFormat="1" ht="48.75" customHeight="1" x14ac:dyDescent="0.3">
      <c r="A39" s="111"/>
      <c r="B39" s="1083" t="s">
        <v>261</v>
      </c>
      <c r="C39" s="1083"/>
      <c r="D39" s="1083"/>
      <c r="E39" s="1083"/>
      <c r="F39" s="1083"/>
      <c r="G39" s="1083"/>
      <c r="H39" s="1083"/>
      <c r="I39" s="1083"/>
      <c r="J39" s="1083"/>
      <c r="K39" s="1083"/>
      <c r="L39" s="1083"/>
      <c r="M39" s="1083"/>
      <c r="N39" s="1084"/>
      <c r="O39" s="455" t="s">
        <v>223</v>
      </c>
      <c r="P39" s="456"/>
      <c r="Q39" s="1080" t="s">
        <v>30</v>
      </c>
      <c r="R39" s="1081"/>
      <c r="S39" s="1081"/>
      <c r="T39" s="1082"/>
      <c r="U39" s="1080" t="s">
        <v>30</v>
      </c>
      <c r="V39" s="1081"/>
      <c r="W39" s="1081"/>
      <c r="X39" s="1082"/>
      <c r="Y39" s="1080"/>
      <c r="Z39" s="1081"/>
      <c r="AA39" s="1081"/>
      <c r="AB39" s="1082"/>
      <c r="AC39" s="1080" t="s">
        <v>30</v>
      </c>
      <c r="AD39" s="1081"/>
      <c r="AE39" s="1081"/>
      <c r="AF39" s="1082"/>
      <c r="AG39" s="1080" t="s">
        <v>30</v>
      </c>
      <c r="AH39" s="1081"/>
      <c r="AI39" s="1081"/>
      <c r="AJ39" s="1082"/>
      <c r="AK39" s="1080"/>
      <c r="AL39" s="1081"/>
      <c r="AM39" s="1081"/>
      <c r="AN39" s="1082"/>
      <c r="AO39" s="1080" t="s">
        <v>30</v>
      </c>
      <c r="AP39" s="1081"/>
      <c r="AQ39" s="1081"/>
      <c r="AR39" s="1082"/>
      <c r="AS39" s="1080" t="s">
        <v>30</v>
      </c>
      <c r="AT39" s="1081"/>
      <c r="AU39" s="1081"/>
      <c r="AV39" s="1082"/>
      <c r="AW39" s="407"/>
      <c r="AX39" s="408"/>
      <c r="AY39" s="408"/>
      <c r="AZ39" s="410"/>
      <c r="BA39" s="112"/>
      <c r="BB39" s="28"/>
      <c r="BC39" s="28"/>
      <c r="BD39" s="28"/>
      <c r="BE39" s="28"/>
      <c r="BF39" s="28"/>
      <c r="BG39" s="29"/>
      <c r="BH39" s="29"/>
    </row>
    <row r="40" spans="1:60" s="16" customFormat="1" ht="18" customHeight="1" x14ac:dyDescent="0.3">
      <c r="A40" s="111"/>
      <c r="B40" s="1083"/>
      <c r="C40" s="1083"/>
      <c r="D40" s="1083"/>
      <c r="E40" s="1083"/>
      <c r="F40" s="1083"/>
      <c r="G40" s="1083"/>
      <c r="H40" s="1083"/>
      <c r="I40" s="1083"/>
      <c r="J40" s="1083"/>
      <c r="K40" s="1083"/>
      <c r="L40" s="1083"/>
      <c r="M40" s="1083"/>
      <c r="N40" s="1084"/>
      <c r="O40" s="468" t="s">
        <v>255</v>
      </c>
      <c r="P40" s="469"/>
      <c r="Q40" s="1077"/>
      <c r="R40" s="1078"/>
      <c r="S40" s="1078"/>
      <c r="T40" s="1079"/>
      <c r="U40" s="1077"/>
      <c r="V40" s="1078"/>
      <c r="W40" s="1078"/>
      <c r="X40" s="1079"/>
      <c r="Y40" s="1077"/>
      <c r="Z40" s="1078"/>
      <c r="AA40" s="1078"/>
      <c r="AB40" s="1079"/>
      <c r="AC40" s="1077"/>
      <c r="AD40" s="1078"/>
      <c r="AE40" s="1078"/>
      <c r="AF40" s="1079"/>
      <c r="AG40" s="1077"/>
      <c r="AH40" s="1078"/>
      <c r="AI40" s="1078"/>
      <c r="AJ40" s="1079"/>
      <c r="AK40" s="1077"/>
      <c r="AL40" s="1078"/>
      <c r="AM40" s="1078"/>
      <c r="AN40" s="1079"/>
      <c r="AO40" s="1077"/>
      <c r="AP40" s="1078"/>
      <c r="AQ40" s="1078"/>
      <c r="AR40" s="1079"/>
      <c r="AS40" s="1077"/>
      <c r="AT40" s="1078"/>
      <c r="AU40" s="1078"/>
      <c r="AV40" s="1079"/>
      <c r="AW40" s="352"/>
      <c r="AX40" s="353"/>
      <c r="AY40" s="353"/>
      <c r="AZ40" s="415"/>
      <c r="BA40" s="112"/>
      <c r="BB40" s="28"/>
      <c r="BC40" s="28"/>
      <c r="BD40" s="28"/>
      <c r="BE40" s="28"/>
      <c r="BF40" s="28"/>
      <c r="BG40" s="29"/>
      <c r="BH40" s="29"/>
    </row>
    <row r="41" spans="1:60" s="16" customFormat="1" ht="18" customHeight="1" x14ac:dyDescent="0.3">
      <c r="A41" s="111"/>
      <c r="B41" s="1083"/>
      <c r="C41" s="1083"/>
      <c r="D41" s="1083"/>
      <c r="E41" s="1083"/>
      <c r="F41" s="1083"/>
      <c r="G41" s="1083"/>
      <c r="H41" s="1083"/>
      <c r="I41" s="1083"/>
      <c r="J41" s="1083"/>
      <c r="K41" s="1083"/>
      <c r="L41" s="1083"/>
      <c r="M41" s="1083"/>
      <c r="N41" s="1084"/>
      <c r="O41" s="468" t="s">
        <v>256</v>
      </c>
      <c r="P41" s="469"/>
      <c r="Q41" s="1077"/>
      <c r="R41" s="1078"/>
      <c r="S41" s="1078"/>
      <c r="T41" s="1079"/>
      <c r="U41" s="1077"/>
      <c r="V41" s="1078"/>
      <c r="W41" s="1078"/>
      <c r="X41" s="1079"/>
      <c r="Y41" s="1077"/>
      <c r="Z41" s="1078"/>
      <c r="AA41" s="1078"/>
      <c r="AB41" s="1079"/>
      <c r="AC41" s="1077"/>
      <c r="AD41" s="1078"/>
      <c r="AE41" s="1078"/>
      <c r="AF41" s="1079"/>
      <c r="AG41" s="1077"/>
      <c r="AH41" s="1078"/>
      <c r="AI41" s="1078"/>
      <c r="AJ41" s="1079"/>
      <c r="AK41" s="1077"/>
      <c r="AL41" s="1078"/>
      <c r="AM41" s="1078"/>
      <c r="AN41" s="1079"/>
      <c r="AO41" s="1077"/>
      <c r="AP41" s="1078"/>
      <c r="AQ41" s="1078"/>
      <c r="AR41" s="1079"/>
      <c r="AS41" s="1077"/>
      <c r="AT41" s="1078"/>
      <c r="AU41" s="1078"/>
      <c r="AV41" s="1079"/>
      <c r="AW41" s="352"/>
      <c r="AX41" s="353"/>
      <c r="AY41" s="353"/>
      <c r="AZ41" s="415"/>
      <c r="BA41" s="112"/>
      <c r="BB41" s="28"/>
      <c r="BC41" s="28"/>
      <c r="BD41" s="28"/>
      <c r="BE41" s="28"/>
      <c r="BF41" s="28"/>
      <c r="BG41" s="29"/>
      <c r="BH41" s="29"/>
    </row>
    <row r="42" spans="1:60" s="16" customFormat="1" ht="18" customHeight="1" thickBot="1" x14ac:dyDescent="0.35">
      <c r="A42" s="111"/>
      <c r="B42" s="470" t="s">
        <v>75</v>
      </c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1"/>
      <c r="O42" s="472">
        <v>9000</v>
      </c>
      <c r="P42" s="473"/>
      <c r="Q42" s="464" t="s">
        <v>30</v>
      </c>
      <c r="R42" s="465"/>
      <c r="S42" s="465"/>
      <c r="T42" s="466"/>
      <c r="U42" s="464" t="s">
        <v>30</v>
      </c>
      <c r="V42" s="465"/>
      <c r="W42" s="465"/>
      <c r="X42" s="466"/>
      <c r="Y42" s="464"/>
      <c r="Z42" s="465"/>
      <c r="AA42" s="465"/>
      <c r="AB42" s="466"/>
      <c r="AC42" s="464" t="s">
        <v>30</v>
      </c>
      <c r="AD42" s="465"/>
      <c r="AE42" s="465"/>
      <c r="AF42" s="466"/>
      <c r="AG42" s="464" t="s">
        <v>30</v>
      </c>
      <c r="AH42" s="465"/>
      <c r="AI42" s="465"/>
      <c r="AJ42" s="466"/>
      <c r="AK42" s="464"/>
      <c r="AL42" s="465"/>
      <c r="AM42" s="465"/>
      <c r="AN42" s="466"/>
      <c r="AO42" s="464" t="s">
        <v>30</v>
      </c>
      <c r="AP42" s="465"/>
      <c r="AQ42" s="465"/>
      <c r="AR42" s="466"/>
      <c r="AS42" s="464" t="s">
        <v>30</v>
      </c>
      <c r="AT42" s="465"/>
      <c r="AU42" s="465"/>
      <c r="AV42" s="466"/>
      <c r="AW42" s="429"/>
      <c r="AX42" s="430"/>
      <c r="AY42" s="430"/>
      <c r="AZ42" s="432"/>
      <c r="BA42" s="157"/>
      <c r="BB42" s="19"/>
      <c r="BC42" s="19"/>
      <c r="BD42" s="19"/>
      <c r="BE42" s="19"/>
      <c r="BF42" s="19"/>
      <c r="BG42" s="29"/>
      <c r="BH42" s="29"/>
    </row>
    <row r="43" spans="1:60" s="7" customFormat="1" ht="15" customHeight="1" x14ac:dyDescent="0.25">
      <c r="A43" s="110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20"/>
      <c r="T43" s="120"/>
      <c r="U43" s="121"/>
      <c r="V43" s="121"/>
      <c r="W43" s="121"/>
      <c r="X43" s="121"/>
      <c r="Y43" s="121"/>
      <c r="Z43" s="121"/>
      <c r="AA43" s="121"/>
      <c r="AB43" s="121"/>
      <c r="AC43" s="122"/>
      <c r="AD43" s="122"/>
      <c r="AE43" s="122"/>
      <c r="AF43" s="122"/>
      <c r="AG43" s="122"/>
      <c r="AH43" s="122"/>
      <c r="AI43" s="122"/>
      <c r="AJ43" s="122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10"/>
    </row>
    <row r="44" spans="1:60" s="7" customFormat="1" ht="33" customHeight="1" x14ac:dyDescent="0.25">
      <c r="A44" s="110"/>
      <c r="B44" s="771"/>
      <c r="C44" s="771"/>
      <c r="D44" s="771"/>
      <c r="E44" s="771"/>
      <c r="F44" s="771"/>
      <c r="G44" s="771"/>
      <c r="H44" s="771"/>
      <c r="I44" s="771"/>
      <c r="J44" s="771"/>
      <c r="K44" s="771"/>
      <c r="L44" s="771"/>
      <c r="M44" s="771"/>
      <c r="N44" s="771"/>
      <c r="O44" s="771"/>
      <c r="P44" s="771"/>
      <c r="Q44" s="771"/>
      <c r="R44" s="771"/>
      <c r="S44" s="771"/>
      <c r="T44" s="771"/>
      <c r="U44" s="771"/>
      <c r="V44" s="771"/>
      <c r="W44" s="771"/>
      <c r="X44" s="771"/>
      <c r="Y44" s="771"/>
      <c r="Z44" s="771"/>
      <c r="AA44" s="771"/>
      <c r="AB44" s="771"/>
      <c r="AC44" s="771"/>
      <c r="AD44" s="771"/>
      <c r="AE44" s="771"/>
      <c r="AF44" s="771"/>
      <c r="AG44" s="771"/>
      <c r="AH44" s="771"/>
      <c r="AI44" s="771"/>
      <c r="AJ44" s="771"/>
      <c r="AK44" s="771"/>
      <c r="AL44" s="771"/>
      <c r="AM44" s="771"/>
      <c r="AN44" s="771"/>
      <c r="AO44" s="771"/>
      <c r="AP44" s="771"/>
      <c r="AQ44" s="771"/>
      <c r="AR44" s="771"/>
      <c r="AS44" s="771"/>
      <c r="AT44" s="771"/>
      <c r="AU44" s="771"/>
      <c r="AV44" s="771"/>
      <c r="AW44" s="771"/>
      <c r="AX44" s="771"/>
      <c r="AY44" s="771"/>
      <c r="AZ44" s="771"/>
      <c r="BA44" s="110"/>
    </row>
    <row r="45" spans="1:60" s="7" customFormat="1" ht="33" customHeight="1" x14ac:dyDescent="0.25">
      <c r="A45" s="110"/>
      <c r="B45" s="419" t="s">
        <v>359</v>
      </c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9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419"/>
      <c r="AW45" s="419"/>
      <c r="AX45" s="419"/>
      <c r="AY45" s="419"/>
      <c r="AZ45" s="419"/>
      <c r="BA45" s="110"/>
    </row>
    <row r="46" spans="1:60" s="7" customFormat="1" ht="8.1" customHeight="1" x14ac:dyDescent="0.25">
      <c r="A46" s="110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7"/>
      <c r="V46" s="127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10"/>
    </row>
    <row r="47" spans="1:60" s="24" customFormat="1" ht="39.9" customHeight="1" x14ac:dyDescent="0.25">
      <c r="A47" s="111"/>
      <c r="B47" s="413" t="s">
        <v>210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 t="s">
        <v>116</v>
      </c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347" t="s">
        <v>295</v>
      </c>
      <c r="X47" s="341"/>
      <c r="Y47" s="342"/>
      <c r="Z47" s="347" t="s">
        <v>293</v>
      </c>
      <c r="AA47" s="341"/>
      <c r="AB47" s="341"/>
      <c r="AC47" s="341"/>
      <c r="AD47" s="341"/>
      <c r="AE47" s="341"/>
      <c r="AF47" s="342"/>
      <c r="AG47" s="347" t="s">
        <v>70</v>
      </c>
      <c r="AH47" s="341"/>
      <c r="AI47" s="342"/>
      <c r="AJ47" s="352" t="s">
        <v>57</v>
      </c>
      <c r="AK47" s="353"/>
      <c r="AL47" s="353"/>
      <c r="AM47" s="353"/>
      <c r="AN47" s="353"/>
      <c r="AO47" s="353"/>
      <c r="AP47" s="353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111"/>
    </row>
    <row r="48" spans="1:60" s="24" customFormat="1" ht="99.9" customHeight="1" x14ac:dyDescent="0.25">
      <c r="A48" s="111"/>
      <c r="B48" s="413"/>
      <c r="C48" s="414"/>
      <c r="D48" s="414"/>
      <c r="E48" s="414"/>
      <c r="F48" s="414"/>
      <c r="G48" s="414"/>
      <c r="H48" s="414"/>
      <c r="I48" s="414"/>
      <c r="J48" s="414"/>
      <c r="K48" s="414"/>
      <c r="L48" s="414" t="s">
        <v>119</v>
      </c>
      <c r="M48" s="414"/>
      <c r="N48" s="414"/>
      <c r="O48" s="414"/>
      <c r="P48" s="414" t="s">
        <v>120</v>
      </c>
      <c r="Q48" s="414"/>
      <c r="R48" s="414"/>
      <c r="S48" s="414"/>
      <c r="T48" s="414"/>
      <c r="U48" s="414"/>
      <c r="V48" s="414"/>
      <c r="W48" s="348"/>
      <c r="X48" s="343"/>
      <c r="Y48" s="344"/>
      <c r="Z48" s="348"/>
      <c r="AA48" s="343"/>
      <c r="AB48" s="343"/>
      <c r="AC48" s="343"/>
      <c r="AD48" s="343"/>
      <c r="AE48" s="343"/>
      <c r="AF48" s="344"/>
      <c r="AG48" s="348"/>
      <c r="AH48" s="343"/>
      <c r="AI48" s="344"/>
      <c r="AJ48" s="347" t="s">
        <v>71</v>
      </c>
      <c r="AK48" s="341"/>
      <c r="AL48" s="341"/>
      <c r="AM48" s="342"/>
      <c r="AN48" s="1068" t="s">
        <v>77</v>
      </c>
      <c r="AO48" s="1069"/>
      <c r="AP48" s="1069"/>
      <c r="AQ48" s="1070"/>
      <c r="AR48" s="347" t="s">
        <v>121</v>
      </c>
      <c r="AS48" s="341"/>
      <c r="AT48" s="341"/>
      <c r="AU48" s="342"/>
      <c r="AV48" s="347" t="s">
        <v>294</v>
      </c>
      <c r="AW48" s="341"/>
      <c r="AX48" s="341"/>
      <c r="AY48" s="341"/>
      <c r="AZ48" s="341"/>
      <c r="BA48" s="111"/>
    </row>
    <row r="49" spans="1:74" s="24" customFormat="1" ht="99.9" customHeight="1" x14ac:dyDescent="0.25">
      <c r="A49" s="111"/>
      <c r="B49" s="413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20"/>
      <c r="X49" s="345"/>
      <c r="Y49" s="346"/>
      <c r="Z49" s="420"/>
      <c r="AA49" s="345"/>
      <c r="AB49" s="345"/>
      <c r="AC49" s="345"/>
      <c r="AD49" s="345"/>
      <c r="AE49" s="345"/>
      <c r="AF49" s="346"/>
      <c r="AG49" s="420"/>
      <c r="AH49" s="345"/>
      <c r="AI49" s="346"/>
      <c r="AJ49" s="420"/>
      <c r="AK49" s="345"/>
      <c r="AL49" s="345"/>
      <c r="AM49" s="346"/>
      <c r="AN49" s="1071"/>
      <c r="AO49" s="1072"/>
      <c r="AP49" s="1072"/>
      <c r="AQ49" s="1073"/>
      <c r="AR49" s="420"/>
      <c r="AS49" s="345"/>
      <c r="AT49" s="345"/>
      <c r="AU49" s="346"/>
      <c r="AV49" s="420"/>
      <c r="AW49" s="345"/>
      <c r="AX49" s="345"/>
      <c r="AY49" s="345"/>
      <c r="AZ49" s="345"/>
      <c r="BA49" s="111"/>
    </row>
    <row r="50" spans="1:74" s="24" customFormat="1" ht="15" customHeight="1" thickBot="1" x14ac:dyDescent="0.3">
      <c r="A50" s="111"/>
      <c r="B50" s="425" t="s">
        <v>122</v>
      </c>
      <c r="C50" s="1032"/>
      <c r="D50" s="1032"/>
      <c r="E50" s="1032"/>
      <c r="F50" s="1032"/>
      <c r="G50" s="1032"/>
      <c r="H50" s="1032"/>
      <c r="I50" s="1032"/>
      <c r="J50" s="1032"/>
      <c r="K50" s="1032"/>
      <c r="L50" s="1032" t="s">
        <v>73</v>
      </c>
      <c r="M50" s="1032"/>
      <c r="N50" s="1032"/>
      <c r="O50" s="1032"/>
      <c r="P50" s="1032" t="s">
        <v>9</v>
      </c>
      <c r="Q50" s="1032"/>
      <c r="R50" s="1032"/>
      <c r="S50" s="1032"/>
      <c r="T50" s="1032"/>
      <c r="U50" s="1032"/>
      <c r="V50" s="1032"/>
      <c r="W50" s="423" t="s">
        <v>10</v>
      </c>
      <c r="X50" s="424"/>
      <c r="Y50" s="425"/>
      <c r="Z50" s="423" t="s">
        <v>11</v>
      </c>
      <c r="AA50" s="424"/>
      <c r="AB50" s="424"/>
      <c r="AC50" s="424"/>
      <c r="AD50" s="424"/>
      <c r="AE50" s="424"/>
      <c r="AF50" s="425"/>
      <c r="AG50" s="423" t="s">
        <v>12</v>
      </c>
      <c r="AH50" s="424"/>
      <c r="AI50" s="425"/>
      <c r="AJ50" s="423" t="s">
        <v>13</v>
      </c>
      <c r="AK50" s="424"/>
      <c r="AL50" s="424"/>
      <c r="AM50" s="425"/>
      <c r="AN50" s="423" t="s">
        <v>14</v>
      </c>
      <c r="AO50" s="424"/>
      <c r="AP50" s="424"/>
      <c r="AQ50" s="425"/>
      <c r="AR50" s="423" t="s">
        <v>15</v>
      </c>
      <c r="AS50" s="424"/>
      <c r="AT50" s="424"/>
      <c r="AU50" s="425"/>
      <c r="AV50" s="423" t="s">
        <v>16</v>
      </c>
      <c r="AW50" s="424"/>
      <c r="AX50" s="424"/>
      <c r="AY50" s="424"/>
      <c r="AZ50" s="424"/>
      <c r="BA50" s="111"/>
    </row>
    <row r="51" spans="1:74" s="24" customFormat="1" ht="18" customHeight="1" x14ac:dyDescent="0.25">
      <c r="A51" s="128"/>
      <c r="B51" s="1025" t="s">
        <v>26</v>
      </c>
      <c r="C51" s="1050"/>
      <c r="D51" s="1050"/>
      <c r="E51" s="1050"/>
      <c r="F51" s="1050"/>
      <c r="G51" s="1050"/>
      <c r="H51" s="1050"/>
      <c r="I51" s="1050"/>
      <c r="J51" s="1050"/>
      <c r="K51" s="1050"/>
      <c r="L51" s="1076"/>
      <c r="M51" s="1076"/>
      <c r="N51" s="1076"/>
      <c r="O51" s="1076"/>
      <c r="P51" s="1050"/>
      <c r="Q51" s="1050"/>
      <c r="R51" s="1050"/>
      <c r="S51" s="1050"/>
      <c r="T51" s="1050"/>
      <c r="U51" s="1050"/>
      <c r="V51" s="1050"/>
      <c r="W51" s="1026" t="s">
        <v>26</v>
      </c>
      <c r="X51" s="1021"/>
      <c r="Y51" s="1022"/>
      <c r="Z51" s="1026"/>
      <c r="AA51" s="1021"/>
      <c r="AB51" s="1021"/>
      <c r="AC51" s="1021"/>
      <c r="AD51" s="1021"/>
      <c r="AE51" s="1021"/>
      <c r="AF51" s="1022"/>
      <c r="AG51" s="1034" t="s">
        <v>255</v>
      </c>
      <c r="AH51" s="406"/>
      <c r="AI51" s="1056"/>
      <c r="AJ51" s="407"/>
      <c r="AK51" s="408"/>
      <c r="AL51" s="408"/>
      <c r="AM51" s="409"/>
      <c r="AN51" s="407"/>
      <c r="AO51" s="408"/>
      <c r="AP51" s="408"/>
      <c r="AQ51" s="409"/>
      <c r="AR51" s="407"/>
      <c r="AS51" s="408"/>
      <c r="AT51" s="408"/>
      <c r="AU51" s="409"/>
      <c r="AV51" s="407"/>
      <c r="AW51" s="408"/>
      <c r="AX51" s="408"/>
      <c r="AY51" s="408"/>
      <c r="AZ51" s="409"/>
      <c r="BA51" s="110"/>
    </row>
    <row r="52" spans="1:74" s="24" customFormat="1" ht="18" customHeight="1" thickBot="1" x14ac:dyDescent="0.3">
      <c r="A52" s="128"/>
      <c r="B52" s="400"/>
      <c r="C52" s="401"/>
      <c r="D52" s="401"/>
      <c r="E52" s="401"/>
      <c r="F52" s="401"/>
      <c r="G52" s="401"/>
      <c r="H52" s="401"/>
      <c r="I52" s="401"/>
      <c r="J52" s="401"/>
      <c r="K52" s="401"/>
      <c r="L52" s="1065"/>
      <c r="M52" s="1065"/>
      <c r="N52" s="1065"/>
      <c r="O52" s="1065"/>
      <c r="P52" s="401"/>
      <c r="Q52" s="401"/>
      <c r="R52" s="401"/>
      <c r="S52" s="401"/>
      <c r="T52" s="401"/>
      <c r="U52" s="401"/>
      <c r="V52" s="401"/>
      <c r="W52" s="1010"/>
      <c r="X52" s="1008"/>
      <c r="Y52" s="1009"/>
      <c r="Z52" s="1010"/>
      <c r="AA52" s="1008"/>
      <c r="AB52" s="1008"/>
      <c r="AC52" s="1008"/>
      <c r="AD52" s="1008"/>
      <c r="AE52" s="1008"/>
      <c r="AF52" s="1009"/>
      <c r="AG52" s="402" t="s">
        <v>256</v>
      </c>
      <c r="AH52" s="403"/>
      <c r="AI52" s="400"/>
      <c r="AJ52" s="352"/>
      <c r="AK52" s="353"/>
      <c r="AL52" s="353"/>
      <c r="AM52" s="413"/>
      <c r="AN52" s="352"/>
      <c r="AO52" s="353"/>
      <c r="AP52" s="353"/>
      <c r="AQ52" s="413"/>
      <c r="AR52" s="352"/>
      <c r="AS52" s="353"/>
      <c r="AT52" s="353"/>
      <c r="AU52" s="413"/>
      <c r="AV52" s="352"/>
      <c r="AW52" s="353"/>
      <c r="AX52" s="353"/>
      <c r="AY52" s="353"/>
      <c r="AZ52" s="413"/>
      <c r="BA52" s="110"/>
    </row>
    <row r="53" spans="1:74" s="24" customFormat="1" ht="18" customHeight="1" thickBot="1" x14ac:dyDescent="0.3">
      <c r="A53" s="128"/>
      <c r="B53" s="400"/>
      <c r="C53" s="401"/>
      <c r="D53" s="401"/>
      <c r="E53" s="401"/>
      <c r="F53" s="401"/>
      <c r="G53" s="401"/>
      <c r="H53" s="401"/>
      <c r="I53" s="401"/>
      <c r="J53" s="401"/>
      <c r="K53" s="401"/>
      <c r="L53" s="1065"/>
      <c r="M53" s="1065"/>
      <c r="N53" s="1065"/>
      <c r="O53" s="1065"/>
      <c r="P53" s="401"/>
      <c r="Q53" s="401"/>
      <c r="R53" s="401"/>
      <c r="S53" s="401"/>
      <c r="T53" s="401"/>
      <c r="U53" s="401"/>
      <c r="V53" s="402"/>
      <c r="W53" s="1044" t="s">
        <v>123</v>
      </c>
      <c r="X53" s="1061"/>
      <c r="Y53" s="1061"/>
      <c r="Z53" s="1061"/>
      <c r="AA53" s="1061"/>
      <c r="AB53" s="1061"/>
      <c r="AC53" s="1061"/>
      <c r="AD53" s="1061"/>
      <c r="AE53" s="1061"/>
      <c r="AF53" s="1062"/>
      <c r="AG53" s="1063" t="s">
        <v>246</v>
      </c>
      <c r="AH53" s="403"/>
      <c r="AI53" s="400"/>
      <c r="AJ53" s="352"/>
      <c r="AK53" s="353"/>
      <c r="AL53" s="353"/>
      <c r="AM53" s="413"/>
      <c r="AN53" s="352"/>
      <c r="AO53" s="353"/>
      <c r="AP53" s="353"/>
      <c r="AQ53" s="413"/>
      <c r="AR53" s="352"/>
      <c r="AS53" s="353"/>
      <c r="AT53" s="353"/>
      <c r="AU53" s="413"/>
      <c r="AV53" s="352"/>
      <c r="AW53" s="353"/>
      <c r="AX53" s="353"/>
      <c r="AY53" s="353"/>
      <c r="AZ53" s="413"/>
      <c r="BA53" s="110"/>
    </row>
    <row r="54" spans="1:74" s="24" customFormat="1" ht="18" customHeight="1" x14ac:dyDescent="0.25">
      <c r="A54" s="128"/>
      <c r="B54" s="1043"/>
      <c r="C54" s="401"/>
      <c r="D54" s="401"/>
      <c r="E54" s="401"/>
      <c r="F54" s="401"/>
      <c r="G54" s="401"/>
      <c r="H54" s="401"/>
      <c r="I54" s="401"/>
      <c r="J54" s="401"/>
      <c r="K54" s="401"/>
      <c r="L54" s="1065"/>
      <c r="M54" s="1065"/>
      <c r="N54" s="1065"/>
      <c r="O54" s="1065"/>
      <c r="P54" s="401"/>
      <c r="Q54" s="401"/>
      <c r="R54" s="401"/>
      <c r="S54" s="401"/>
      <c r="T54" s="401"/>
      <c r="U54" s="401"/>
      <c r="V54" s="401"/>
      <c r="W54" s="1026" t="s">
        <v>26</v>
      </c>
      <c r="X54" s="1021"/>
      <c r="Y54" s="1022"/>
      <c r="Z54" s="1026"/>
      <c r="AA54" s="1021"/>
      <c r="AB54" s="1021"/>
      <c r="AC54" s="1021"/>
      <c r="AD54" s="1021"/>
      <c r="AE54" s="1021"/>
      <c r="AF54" s="1022"/>
      <c r="AG54" s="402" t="s">
        <v>257</v>
      </c>
      <c r="AH54" s="403"/>
      <c r="AI54" s="400"/>
      <c r="AJ54" s="352"/>
      <c r="AK54" s="353"/>
      <c r="AL54" s="353"/>
      <c r="AM54" s="413"/>
      <c r="AN54" s="352"/>
      <c r="AO54" s="353"/>
      <c r="AP54" s="353"/>
      <c r="AQ54" s="413"/>
      <c r="AR54" s="352"/>
      <c r="AS54" s="353"/>
      <c r="AT54" s="353"/>
      <c r="AU54" s="413"/>
      <c r="AV54" s="352"/>
      <c r="AW54" s="353"/>
      <c r="AX54" s="353"/>
      <c r="AY54" s="353"/>
      <c r="AZ54" s="413"/>
      <c r="BA54" s="110"/>
    </row>
    <row r="55" spans="1:74" s="24" customFormat="1" ht="18" customHeight="1" thickBot="1" x14ac:dyDescent="0.3">
      <c r="A55" s="128"/>
      <c r="B55" s="1043"/>
      <c r="C55" s="401"/>
      <c r="D55" s="401"/>
      <c r="E55" s="401"/>
      <c r="F55" s="401"/>
      <c r="G55" s="401"/>
      <c r="H55" s="401"/>
      <c r="I55" s="401"/>
      <c r="J55" s="401"/>
      <c r="K55" s="401"/>
      <c r="L55" s="1065"/>
      <c r="M55" s="1065"/>
      <c r="N55" s="1065"/>
      <c r="O55" s="1065"/>
      <c r="P55" s="401"/>
      <c r="Q55" s="401"/>
      <c r="R55" s="401"/>
      <c r="S55" s="401"/>
      <c r="T55" s="401"/>
      <c r="U55" s="401"/>
      <c r="V55" s="401"/>
      <c r="W55" s="1010"/>
      <c r="X55" s="1008"/>
      <c r="Y55" s="1009"/>
      <c r="Z55" s="1010"/>
      <c r="AA55" s="1008"/>
      <c r="AB55" s="1008"/>
      <c r="AC55" s="1008"/>
      <c r="AD55" s="1008"/>
      <c r="AE55" s="1008"/>
      <c r="AF55" s="1009"/>
      <c r="AG55" s="402" t="s">
        <v>258</v>
      </c>
      <c r="AH55" s="403"/>
      <c r="AI55" s="400"/>
      <c r="AJ55" s="352"/>
      <c r="AK55" s="353"/>
      <c r="AL55" s="353"/>
      <c r="AM55" s="413"/>
      <c r="AN55" s="352"/>
      <c r="AO55" s="353"/>
      <c r="AP55" s="353"/>
      <c r="AQ55" s="413"/>
      <c r="AR55" s="352"/>
      <c r="AS55" s="353"/>
      <c r="AT55" s="353"/>
      <c r="AU55" s="413"/>
      <c r="AV55" s="352"/>
      <c r="AW55" s="353"/>
      <c r="AX55" s="353"/>
      <c r="AY55" s="353"/>
      <c r="AZ55" s="413"/>
      <c r="BA55" s="110"/>
    </row>
    <row r="56" spans="1:74" s="24" customFormat="1" ht="18" customHeight="1" thickBot="1" x14ac:dyDescent="0.3">
      <c r="A56" s="128"/>
      <c r="B56" s="1064"/>
      <c r="C56" s="1032"/>
      <c r="D56" s="1032"/>
      <c r="E56" s="1032"/>
      <c r="F56" s="1032"/>
      <c r="G56" s="1032"/>
      <c r="H56" s="1032"/>
      <c r="I56" s="1032"/>
      <c r="J56" s="1032"/>
      <c r="K56" s="1032"/>
      <c r="L56" s="840"/>
      <c r="M56" s="840"/>
      <c r="N56" s="840"/>
      <c r="O56" s="840"/>
      <c r="P56" s="1032"/>
      <c r="Q56" s="1032"/>
      <c r="R56" s="1032"/>
      <c r="S56" s="1032"/>
      <c r="T56" s="1032"/>
      <c r="U56" s="1032"/>
      <c r="V56" s="423"/>
      <c r="W56" s="1040" t="s">
        <v>123</v>
      </c>
      <c r="X56" s="1066"/>
      <c r="Y56" s="1066"/>
      <c r="Z56" s="1066"/>
      <c r="AA56" s="1066"/>
      <c r="AB56" s="1066"/>
      <c r="AC56" s="1066"/>
      <c r="AD56" s="1066"/>
      <c r="AE56" s="1066"/>
      <c r="AF56" s="1067"/>
      <c r="AG56" s="1063" t="s">
        <v>245</v>
      </c>
      <c r="AH56" s="403"/>
      <c r="AI56" s="400"/>
      <c r="AJ56" s="352"/>
      <c r="AK56" s="353"/>
      <c r="AL56" s="353"/>
      <c r="AM56" s="413"/>
      <c r="AN56" s="352"/>
      <c r="AO56" s="353"/>
      <c r="AP56" s="353"/>
      <c r="AQ56" s="413"/>
      <c r="AR56" s="352"/>
      <c r="AS56" s="353"/>
      <c r="AT56" s="353"/>
      <c r="AU56" s="413"/>
      <c r="AV56" s="352"/>
      <c r="AW56" s="353"/>
      <c r="AX56" s="353"/>
      <c r="AY56" s="353"/>
      <c r="AZ56" s="413"/>
      <c r="BA56" s="110"/>
    </row>
    <row r="57" spans="1:74" s="24" customFormat="1" ht="18" customHeight="1" thickBot="1" x14ac:dyDescent="0.3">
      <c r="A57" s="110"/>
      <c r="B57" s="1057" t="s">
        <v>57</v>
      </c>
      <c r="C57" s="1057"/>
      <c r="D57" s="1057"/>
      <c r="E57" s="1057"/>
      <c r="F57" s="1057"/>
      <c r="G57" s="1057"/>
      <c r="H57" s="1057"/>
      <c r="I57" s="1057"/>
      <c r="J57" s="1057"/>
      <c r="K57" s="1057"/>
      <c r="L57" s="1057"/>
      <c r="M57" s="1057"/>
      <c r="N57" s="1057"/>
      <c r="O57" s="1057"/>
      <c r="P57" s="1057"/>
      <c r="Q57" s="1057"/>
      <c r="R57" s="1057"/>
      <c r="S57" s="1057"/>
      <c r="T57" s="1057"/>
      <c r="U57" s="1057"/>
      <c r="V57" s="1057"/>
      <c r="W57" s="1058"/>
      <c r="X57" s="1058"/>
      <c r="Y57" s="1058"/>
      <c r="Z57" s="1058"/>
      <c r="AA57" s="1058"/>
      <c r="AB57" s="1058"/>
      <c r="AC57" s="1058"/>
      <c r="AD57" s="1058"/>
      <c r="AE57" s="1058"/>
      <c r="AF57" s="1059"/>
      <c r="AG57" s="1060">
        <v>9009</v>
      </c>
      <c r="AH57" s="430"/>
      <c r="AI57" s="431"/>
      <c r="AJ57" s="429"/>
      <c r="AK57" s="430"/>
      <c r="AL57" s="430"/>
      <c r="AM57" s="431"/>
      <c r="AN57" s="429"/>
      <c r="AO57" s="430"/>
      <c r="AP57" s="430"/>
      <c r="AQ57" s="431"/>
      <c r="AR57" s="429"/>
      <c r="AS57" s="430"/>
      <c r="AT57" s="430"/>
      <c r="AU57" s="431"/>
      <c r="AV57" s="429"/>
      <c r="AW57" s="430"/>
      <c r="AX57" s="430"/>
      <c r="AY57" s="430"/>
      <c r="AZ57" s="431"/>
      <c r="BA57" s="110"/>
      <c r="BV57" s="24" t="s">
        <v>26</v>
      </c>
    </row>
    <row r="58" spans="1:74" s="12" customFormat="1" ht="15" customHeight="1" x14ac:dyDescent="0.25">
      <c r="A58" s="11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11"/>
    </row>
    <row r="59" spans="1:74" s="24" customFormat="1" ht="24.9" customHeight="1" x14ac:dyDescent="0.25">
      <c r="A59" s="111"/>
      <c r="B59" s="341" t="s">
        <v>70</v>
      </c>
      <c r="C59" s="341"/>
      <c r="D59" s="341"/>
      <c r="E59" s="414" t="s">
        <v>7</v>
      </c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414"/>
      <c r="AN59" s="414"/>
      <c r="AO59" s="414"/>
      <c r="AP59" s="414"/>
      <c r="AQ59" s="414"/>
      <c r="AR59" s="414"/>
      <c r="AS59" s="414"/>
      <c r="AT59" s="414"/>
      <c r="AU59" s="414"/>
      <c r="AV59" s="414"/>
      <c r="AW59" s="414"/>
      <c r="AX59" s="414"/>
      <c r="AY59" s="414"/>
      <c r="AZ59" s="352"/>
      <c r="BA59" s="111"/>
      <c r="BB59" s="12"/>
      <c r="BC59" s="12"/>
      <c r="BD59" s="12"/>
      <c r="BE59" s="12"/>
      <c r="BF59" s="12"/>
      <c r="BG59" s="12"/>
      <c r="BH59" s="12"/>
    </row>
    <row r="60" spans="1:74" s="24" customFormat="1" ht="24.9" customHeight="1" x14ac:dyDescent="0.25">
      <c r="A60" s="111"/>
      <c r="B60" s="343"/>
      <c r="C60" s="343"/>
      <c r="D60" s="343"/>
      <c r="E60" s="835" t="s">
        <v>124</v>
      </c>
      <c r="F60" s="835"/>
      <c r="G60" s="835"/>
      <c r="H60" s="835"/>
      <c r="I60" s="835"/>
      <c r="J60" s="835"/>
      <c r="K60" s="835"/>
      <c r="L60" s="835"/>
      <c r="M60" s="835"/>
      <c r="N60" s="835"/>
      <c r="O60" s="835"/>
      <c r="P60" s="835"/>
      <c r="Q60" s="835"/>
      <c r="R60" s="835"/>
      <c r="S60" s="835"/>
      <c r="T60" s="835"/>
      <c r="U60" s="835"/>
      <c r="V60" s="835"/>
      <c r="W60" s="835"/>
      <c r="X60" s="835"/>
      <c r="Y60" s="835"/>
      <c r="Z60" s="835"/>
      <c r="AA60" s="835"/>
      <c r="AB60" s="835"/>
      <c r="AC60" s="835"/>
      <c r="AD60" s="835"/>
      <c r="AE60" s="835"/>
      <c r="AF60" s="835"/>
      <c r="AG60" s="835"/>
      <c r="AH60" s="835"/>
      <c r="AI60" s="835"/>
      <c r="AJ60" s="835"/>
      <c r="AK60" s="835"/>
      <c r="AL60" s="835"/>
      <c r="AM60" s="835"/>
      <c r="AN60" s="835"/>
      <c r="AO60" s="835"/>
      <c r="AP60" s="835"/>
      <c r="AQ60" s="835"/>
      <c r="AR60" s="835"/>
      <c r="AS60" s="835"/>
      <c r="AT60" s="835"/>
      <c r="AU60" s="835"/>
      <c r="AV60" s="835"/>
      <c r="AW60" s="835"/>
      <c r="AX60" s="835"/>
      <c r="AY60" s="835"/>
      <c r="AZ60" s="817"/>
      <c r="BA60" s="118"/>
      <c r="BB60" s="36"/>
      <c r="BC60" s="36"/>
      <c r="BD60" s="36"/>
      <c r="BE60" s="36"/>
      <c r="BF60" s="36"/>
      <c r="BG60" s="36"/>
      <c r="BH60" s="12"/>
    </row>
    <row r="61" spans="1:74" s="24" customFormat="1" ht="50.1" customHeight="1" x14ac:dyDescent="0.25">
      <c r="A61" s="111"/>
      <c r="B61" s="343"/>
      <c r="C61" s="343"/>
      <c r="D61" s="343"/>
      <c r="E61" s="352" t="s">
        <v>318</v>
      </c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413"/>
      <c r="AC61" s="352" t="s">
        <v>324</v>
      </c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  <c r="AU61" s="353"/>
      <c r="AV61" s="353"/>
      <c r="AW61" s="353"/>
      <c r="AX61" s="353"/>
      <c r="AY61" s="353"/>
      <c r="AZ61" s="353"/>
      <c r="BA61" s="118"/>
      <c r="BB61" s="36"/>
      <c r="BC61" s="36"/>
      <c r="BD61" s="36"/>
      <c r="BE61" s="36"/>
      <c r="BF61" s="36"/>
      <c r="BG61" s="36"/>
      <c r="BH61" s="12"/>
    </row>
    <row r="62" spans="1:74" s="24" customFormat="1" ht="60" customHeight="1" x14ac:dyDescent="0.25">
      <c r="A62" s="111"/>
      <c r="B62" s="343"/>
      <c r="C62" s="343"/>
      <c r="D62" s="343"/>
      <c r="E62" s="352" t="s">
        <v>296</v>
      </c>
      <c r="F62" s="353"/>
      <c r="G62" s="353"/>
      <c r="H62" s="353"/>
      <c r="I62" s="353"/>
      <c r="J62" s="353"/>
      <c r="K62" s="353"/>
      <c r="L62" s="413"/>
      <c r="M62" s="352" t="s">
        <v>323</v>
      </c>
      <c r="N62" s="353"/>
      <c r="O62" s="353"/>
      <c r="P62" s="353"/>
      <c r="Q62" s="353"/>
      <c r="R62" s="353"/>
      <c r="S62" s="353"/>
      <c r="T62" s="413"/>
      <c r="U62" s="352" t="s">
        <v>316</v>
      </c>
      <c r="V62" s="353"/>
      <c r="W62" s="353"/>
      <c r="X62" s="353"/>
      <c r="Y62" s="353"/>
      <c r="Z62" s="353"/>
      <c r="AA62" s="353"/>
      <c r="AB62" s="413"/>
      <c r="AC62" s="352" t="s">
        <v>296</v>
      </c>
      <c r="AD62" s="353"/>
      <c r="AE62" s="353"/>
      <c r="AF62" s="353"/>
      <c r="AG62" s="353"/>
      <c r="AH62" s="353"/>
      <c r="AI62" s="353"/>
      <c r="AJ62" s="413"/>
      <c r="AK62" s="352" t="s">
        <v>323</v>
      </c>
      <c r="AL62" s="353"/>
      <c r="AM62" s="353"/>
      <c r="AN62" s="353"/>
      <c r="AO62" s="353"/>
      <c r="AP62" s="353"/>
      <c r="AQ62" s="353"/>
      <c r="AR62" s="413"/>
      <c r="AS62" s="352" t="s">
        <v>316</v>
      </c>
      <c r="AT62" s="353"/>
      <c r="AU62" s="353"/>
      <c r="AV62" s="353"/>
      <c r="AW62" s="353"/>
      <c r="AX62" s="353"/>
      <c r="AY62" s="353"/>
      <c r="AZ62" s="353"/>
      <c r="BA62" s="118"/>
      <c r="BB62" s="36"/>
      <c r="BC62" s="36"/>
      <c r="BD62" s="36"/>
      <c r="BE62" s="36"/>
      <c r="BF62" s="36"/>
      <c r="BG62" s="36"/>
      <c r="BH62" s="12"/>
    </row>
    <row r="63" spans="1:74" s="24" customFormat="1" ht="249.9" customHeight="1" x14ac:dyDescent="0.25">
      <c r="A63" s="111"/>
      <c r="B63" s="345"/>
      <c r="C63" s="345"/>
      <c r="D63" s="345"/>
      <c r="E63" s="1001" t="s">
        <v>71</v>
      </c>
      <c r="F63" s="1003"/>
      <c r="G63" s="1001" t="s">
        <v>77</v>
      </c>
      <c r="H63" s="1003"/>
      <c r="I63" s="1001" t="s">
        <v>78</v>
      </c>
      <c r="J63" s="1003"/>
      <c r="K63" s="1001" t="s">
        <v>315</v>
      </c>
      <c r="L63" s="1003"/>
      <c r="M63" s="1001" t="s">
        <v>71</v>
      </c>
      <c r="N63" s="1003"/>
      <c r="O63" s="1001" t="s">
        <v>77</v>
      </c>
      <c r="P63" s="1003"/>
      <c r="Q63" s="1001" t="s">
        <v>78</v>
      </c>
      <c r="R63" s="1003"/>
      <c r="S63" s="1001" t="s">
        <v>315</v>
      </c>
      <c r="T63" s="1003"/>
      <c r="U63" s="1001" t="s">
        <v>71</v>
      </c>
      <c r="V63" s="1003"/>
      <c r="W63" s="1001" t="s">
        <v>77</v>
      </c>
      <c r="X63" s="1003"/>
      <c r="Y63" s="1001" t="s">
        <v>78</v>
      </c>
      <c r="Z63" s="1003"/>
      <c r="AA63" s="1001" t="s">
        <v>315</v>
      </c>
      <c r="AB63" s="1003"/>
      <c r="AC63" s="1001" t="s">
        <v>71</v>
      </c>
      <c r="AD63" s="1003"/>
      <c r="AE63" s="1001" t="s">
        <v>77</v>
      </c>
      <c r="AF63" s="1003"/>
      <c r="AG63" s="1001" t="s">
        <v>78</v>
      </c>
      <c r="AH63" s="1003"/>
      <c r="AI63" s="1001" t="s">
        <v>315</v>
      </c>
      <c r="AJ63" s="1003"/>
      <c r="AK63" s="1001" t="s">
        <v>71</v>
      </c>
      <c r="AL63" s="1003"/>
      <c r="AM63" s="1001" t="s">
        <v>77</v>
      </c>
      <c r="AN63" s="1003"/>
      <c r="AO63" s="1001" t="s">
        <v>78</v>
      </c>
      <c r="AP63" s="1003"/>
      <c r="AQ63" s="1001" t="s">
        <v>315</v>
      </c>
      <c r="AR63" s="1003"/>
      <c r="AS63" s="1001" t="s">
        <v>71</v>
      </c>
      <c r="AT63" s="1003"/>
      <c r="AU63" s="1001" t="s">
        <v>77</v>
      </c>
      <c r="AV63" s="1003"/>
      <c r="AW63" s="1001" t="s">
        <v>78</v>
      </c>
      <c r="AX63" s="1003"/>
      <c r="AY63" s="1001" t="s">
        <v>315</v>
      </c>
      <c r="AZ63" s="1002"/>
      <c r="BA63" s="118"/>
      <c r="BB63" s="36"/>
      <c r="BC63" s="36"/>
      <c r="BD63" s="36"/>
      <c r="BE63" s="36"/>
      <c r="BF63" s="36"/>
      <c r="BG63" s="36"/>
      <c r="BH63" s="12"/>
    </row>
    <row r="64" spans="1:74" s="24" customFormat="1" ht="15" customHeight="1" thickBot="1" x14ac:dyDescent="0.3">
      <c r="A64" s="111"/>
      <c r="B64" s="421" t="s">
        <v>12</v>
      </c>
      <c r="C64" s="421"/>
      <c r="D64" s="422"/>
      <c r="E64" s="429">
        <v>11</v>
      </c>
      <c r="F64" s="431"/>
      <c r="G64" s="429">
        <v>12</v>
      </c>
      <c r="H64" s="431"/>
      <c r="I64" s="429">
        <v>13</v>
      </c>
      <c r="J64" s="431"/>
      <c r="K64" s="429">
        <v>14</v>
      </c>
      <c r="L64" s="431"/>
      <c r="M64" s="429">
        <v>15</v>
      </c>
      <c r="N64" s="431"/>
      <c r="O64" s="429">
        <v>16</v>
      </c>
      <c r="P64" s="431"/>
      <c r="Q64" s="429">
        <v>17</v>
      </c>
      <c r="R64" s="431"/>
      <c r="S64" s="429">
        <v>18</v>
      </c>
      <c r="T64" s="431"/>
      <c r="U64" s="429">
        <v>19</v>
      </c>
      <c r="V64" s="431"/>
      <c r="W64" s="429">
        <v>20</v>
      </c>
      <c r="X64" s="431"/>
      <c r="Y64" s="429">
        <v>21</v>
      </c>
      <c r="Z64" s="431"/>
      <c r="AA64" s="429">
        <v>22</v>
      </c>
      <c r="AB64" s="431"/>
      <c r="AC64" s="429">
        <v>23</v>
      </c>
      <c r="AD64" s="431"/>
      <c r="AE64" s="429">
        <v>24</v>
      </c>
      <c r="AF64" s="431"/>
      <c r="AG64" s="429">
        <v>25</v>
      </c>
      <c r="AH64" s="431"/>
      <c r="AI64" s="429">
        <v>26</v>
      </c>
      <c r="AJ64" s="431"/>
      <c r="AK64" s="429">
        <v>27</v>
      </c>
      <c r="AL64" s="431"/>
      <c r="AM64" s="429">
        <v>28</v>
      </c>
      <c r="AN64" s="431"/>
      <c r="AO64" s="429">
        <v>29</v>
      </c>
      <c r="AP64" s="431"/>
      <c r="AQ64" s="429">
        <v>30</v>
      </c>
      <c r="AR64" s="431"/>
      <c r="AS64" s="429">
        <v>31</v>
      </c>
      <c r="AT64" s="431"/>
      <c r="AU64" s="429">
        <v>32</v>
      </c>
      <c r="AV64" s="431"/>
      <c r="AW64" s="429">
        <v>33</v>
      </c>
      <c r="AX64" s="431"/>
      <c r="AY64" s="429">
        <v>34</v>
      </c>
      <c r="AZ64" s="430"/>
      <c r="BA64" s="159"/>
      <c r="BB64" s="37"/>
      <c r="BC64" s="37"/>
      <c r="BD64" s="37"/>
      <c r="BE64" s="37"/>
      <c r="BF64" s="37"/>
      <c r="BG64" s="37"/>
      <c r="BH64" s="12"/>
    </row>
    <row r="65" spans="1:60" s="25" customFormat="1" ht="18" customHeight="1" x14ac:dyDescent="0.25">
      <c r="A65" s="129"/>
      <c r="B65" s="1034" t="s">
        <v>255</v>
      </c>
      <c r="C65" s="406"/>
      <c r="D65" s="1056"/>
      <c r="E65" s="407"/>
      <c r="F65" s="409"/>
      <c r="G65" s="407"/>
      <c r="H65" s="409"/>
      <c r="I65" s="407"/>
      <c r="J65" s="409"/>
      <c r="K65" s="407"/>
      <c r="L65" s="409"/>
      <c r="M65" s="407"/>
      <c r="N65" s="409"/>
      <c r="O65" s="407"/>
      <c r="P65" s="409"/>
      <c r="Q65" s="407"/>
      <c r="R65" s="409"/>
      <c r="S65" s="407"/>
      <c r="T65" s="409"/>
      <c r="U65" s="407"/>
      <c r="V65" s="409"/>
      <c r="W65" s="407"/>
      <c r="X65" s="409"/>
      <c r="Y65" s="407"/>
      <c r="Z65" s="409"/>
      <c r="AA65" s="407"/>
      <c r="AB65" s="409"/>
      <c r="AC65" s="407"/>
      <c r="AD65" s="409"/>
      <c r="AE65" s="407"/>
      <c r="AF65" s="409"/>
      <c r="AG65" s="407"/>
      <c r="AH65" s="409"/>
      <c r="AI65" s="407"/>
      <c r="AJ65" s="409"/>
      <c r="AK65" s="407"/>
      <c r="AL65" s="409"/>
      <c r="AM65" s="407"/>
      <c r="AN65" s="409"/>
      <c r="AO65" s="407"/>
      <c r="AP65" s="409"/>
      <c r="AQ65" s="407"/>
      <c r="AR65" s="409"/>
      <c r="AS65" s="407"/>
      <c r="AT65" s="409"/>
      <c r="AU65" s="407"/>
      <c r="AV65" s="409"/>
      <c r="AW65" s="407"/>
      <c r="AX65" s="409"/>
      <c r="AY65" s="407"/>
      <c r="AZ65" s="409"/>
      <c r="BA65" s="118"/>
      <c r="BB65" s="13"/>
      <c r="BC65" s="13"/>
      <c r="BD65" s="13"/>
      <c r="BE65" s="13"/>
      <c r="BF65" s="13"/>
      <c r="BG65" s="13"/>
      <c r="BH65" s="34"/>
    </row>
    <row r="66" spans="1:60" s="25" customFormat="1" ht="18" customHeight="1" x14ac:dyDescent="0.25">
      <c r="A66" s="129"/>
      <c r="B66" s="402" t="s">
        <v>256</v>
      </c>
      <c r="C66" s="403"/>
      <c r="D66" s="400"/>
      <c r="E66" s="352"/>
      <c r="F66" s="413"/>
      <c r="G66" s="352"/>
      <c r="H66" s="413"/>
      <c r="I66" s="352"/>
      <c r="J66" s="413"/>
      <c r="K66" s="352"/>
      <c r="L66" s="413"/>
      <c r="M66" s="352"/>
      <c r="N66" s="413"/>
      <c r="O66" s="352"/>
      <c r="P66" s="413"/>
      <c r="Q66" s="352"/>
      <c r="R66" s="413"/>
      <c r="S66" s="352"/>
      <c r="T66" s="413"/>
      <c r="U66" s="352"/>
      <c r="V66" s="413"/>
      <c r="W66" s="352"/>
      <c r="X66" s="413"/>
      <c r="Y66" s="352"/>
      <c r="Z66" s="413"/>
      <c r="AA66" s="352"/>
      <c r="AB66" s="413"/>
      <c r="AC66" s="352"/>
      <c r="AD66" s="413"/>
      <c r="AE66" s="352"/>
      <c r="AF66" s="413"/>
      <c r="AG66" s="352"/>
      <c r="AH66" s="413"/>
      <c r="AI66" s="352"/>
      <c r="AJ66" s="413"/>
      <c r="AK66" s="352"/>
      <c r="AL66" s="413"/>
      <c r="AM66" s="352"/>
      <c r="AN66" s="413"/>
      <c r="AO66" s="352"/>
      <c r="AP66" s="413"/>
      <c r="AQ66" s="352"/>
      <c r="AR66" s="413"/>
      <c r="AS66" s="352"/>
      <c r="AT66" s="413"/>
      <c r="AU66" s="352"/>
      <c r="AV66" s="413"/>
      <c r="AW66" s="352"/>
      <c r="AX66" s="413"/>
      <c r="AY66" s="352"/>
      <c r="AZ66" s="413"/>
      <c r="BA66" s="118"/>
      <c r="BB66" s="13"/>
      <c r="BC66" s="13"/>
      <c r="BD66" s="13"/>
      <c r="BE66" s="13"/>
      <c r="BF66" s="13"/>
      <c r="BG66" s="13"/>
      <c r="BH66" s="34"/>
    </row>
    <row r="67" spans="1:60" s="25" customFormat="1" ht="18" customHeight="1" x14ac:dyDescent="0.25">
      <c r="A67" s="129"/>
      <c r="B67" s="402" t="s">
        <v>246</v>
      </c>
      <c r="C67" s="403"/>
      <c r="D67" s="400"/>
      <c r="E67" s="352"/>
      <c r="F67" s="413"/>
      <c r="G67" s="352"/>
      <c r="H67" s="413"/>
      <c r="I67" s="352"/>
      <c r="J67" s="413"/>
      <c r="K67" s="352"/>
      <c r="L67" s="413"/>
      <c r="M67" s="352"/>
      <c r="N67" s="413"/>
      <c r="O67" s="352"/>
      <c r="P67" s="413"/>
      <c r="Q67" s="352"/>
      <c r="R67" s="413"/>
      <c r="S67" s="352"/>
      <c r="T67" s="413"/>
      <c r="U67" s="352"/>
      <c r="V67" s="413"/>
      <c r="W67" s="352"/>
      <c r="X67" s="413"/>
      <c r="Y67" s="352"/>
      <c r="Z67" s="413"/>
      <c r="AA67" s="352"/>
      <c r="AB67" s="413"/>
      <c r="AC67" s="352"/>
      <c r="AD67" s="413"/>
      <c r="AE67" s="352"/>
      <c r="AF67" s="413"/>
      <c r="AG67" s="352"/>
      <c r="AH67" s="413"/>
      <c r="AI67" s="352"/>
      <c r="AJ67" s="413"/>
      <c r="AK67" s="352"/>
      <c r="AL67" s="413"/>
      <c r="AM67" s="352"/>
      <c r="AN67" s="413"/>
      <c r="AO67" s="352"/>
      <c r="AP67" s="413"/>
      <c r="AQ67" s="352"/>
      <c r="AR67" s="413"/>
      <c r="AS67" s="352"/>
      <c r="AT67" s="413"/>
      <c r="AU67" s="352"/>
      <c r="AV67" s="413"/>
      <c r="AW67" s="352"/>
      <c r="AX67" s="413"/>
      <c r="AY67" s="352"/>
      <c r="AZ67" s="413"/>
      <c r="BA67" s="118"/>
      <c r="BB67" s="13"/>
      <c r="BC67" s="13"/>
      <c r="BD67" s="13"/>
      <c r="BE67" s="13"/>
      <c r="BF67" s="13"/>
      <c r="BG67" s="13"/>
      <c r="BH67" s="34"/>
    </row>
    <row r="68" spans="1:60" s="25" customFormat="1" ht="18" customHeight="1" x14ac:dyDescent="0.25">
      <c r="A68" s="129"/>
      <c r="B68" s="402" t="s">
        <v>257</v>
      </c>
      <c r="C68" s="403"/>
      <c r="D68" s="400"/>
      <c r="E68" s="352"/>
      <c r="F68" s="413"/>
      <c r="G68" s="352"/>
      <c r="H68" s="413"/>
      <c r="I68" s="352"/>
      <c r="J68" s="413"/>
      <c r="K68" s="352"/>
      <c r="L68" s="413"/>
      <c r="M68" s="352"/>
      <c r="N68" s="413"/>
      <c r="O68" s="352"/>
      <c r="P68" s="413"/>
      <c r="Q68" s="352"/>
      <c r="R68" s="413"/>
      <c r="S68" s="352"/>
      <c r="T68" s="413"/>
      <c r="U68" s="352"/>
      <c r="V68" s="413"/>
      <c r="W68" s="352"/>
      <c r="X68" s="413"/>
      <c r="Y68" s="352"/>
      <c r="Z68" s="413"/>
      <c r="AA68" s="352"/>
      <c r="AB68" s="413"/>
      <c r="AC68" s="352"/>
      <c r="AD68" s="413"/>
      <c r="AE68" s="352"/>
      <c r="AF68" s="413"/>
      <c r="AG68" s="352"/>
      <c r="AH68" s="413"/>
      <c r="AI68" s="352"/>
      <c r="AJ68" s="413"/>
      <c r="AK68" s="352"/>
      <c r="AL68" s="413"/>
      <c r="AM68" s="352"/>
      <c r="AN68" s="413"/>
      <c r="AO68" s="352"/>
      <c r="AP68" s="413"/>
      <c r="AQ68" s="352"/>
      <c r="AR68" s="413"/>
      <c r="AS68" s="352"/>
      <c r="AT68" s="413"/>
      <c r="AU68" s="352"/>
      <c r="AV68" s="413"/>
      <c r="AW68" s="352"/>
      <c r="AX68" s="413"/>
      <c r="AY68" s="352"/>
      <c r="AZ68" s="413"/>
      <c r="BA68" s="118"/>
      <c r="BB68" s="13"/>
      <c r="BC68" s="13"/>
      <c r="BD68" s="13"/>
      <c r="BE68" s="13"/>
      <c r="BF68" s="13"/>
      <c r="BG68" s="13"/>
      <c r="BH68" s="34"/>
    </row>
    <row r="69" spans="1:60" s="25" customFormat="1" ht="18" customHeight="1" x14ac:dyDescent="0.25">
      <c r="A69" s="129"/>
      <c r="B69" s="402" t="s">
        <v>258</v>
      </c>
      <c r="C69" s="403"/>
      <c r="D69" s="400"/>
      <c r="E69" s="352"/>
      <c r="F69" s="413"/>
      <c r="G69" s="352"/>
      <c r="H69" s="413"/>
      <c r="I69" s="352"/>
      <c r="J69" s="413"/>
      <c r="K69" s="352"/>
      <c r="L69" s="413"/>
      <c r="M69" s="352"/>
      <c r="N69" s="413"/>
      <c r="O69" s="352"/>
      <c r="P69" s="413"/>
      <c r="Q69" s="352"/>
      <c r="R69" s="413"/>
      <c r="S69" s="352"/>
      <c r="T69" s="413"/>
      <c r="U69" s="352"/>
      <c r="V69" s="413"/>
      <c r="W69" s="352"/>
      <c r="X69" s="413"/>
      <c r="Y69" s="352"/>
      <c r="Z69" s="413"/>
      <c r="AA69" s="352"/>
      <c r="AB69" s="413"/>
      <c r="AC69" s="352"/>
      <c r="AD69" s="413"/>
      <c r="AE69" s="352"/>
      <c r="AF69" s="413"/>
      <c r="AG69" s="352"/>
      <c r="AH69" s="413"/>
      <c r="AI69" s="352"/>
      <c r="AJ69" s="413"/>
      <c r="AK69" s="352"/>
      <c r="AL69" s="413"/>
      <c r="AM69" s="352"/>
      <c r="AN69" s="413"/>
      <c r="AO69" s="352"/>
      <c r="AP69" s="413"/>
      <c r="AQ69" s="352"/>
      <c r="AR69" s="413"/>
      <c r="AS69" s="352"/>
      <c r="AT69" s="413"/>
      <c r="AU69" s="352"/>
      <c r="AV69" s="413"/>
      <c r="AW69" s="352"/>
      <c r="AX69" s="413"/>
      <c r="AY69" s="352"/>
      <c r="AZ69" s="413"/>
      <c r="BA69" s="118"/>
      <c r="BB69" s="13"/>
      <c r="BC69" s="13"/>
      <c r="BD69" s="13"/>
      <c r="BE69" s="13"/>
      <c r="BF69" s="13"/>
      <c r="BG69" s="13"/>
      <c r="BH69" s="34"/>
    </row>
    <row r="70" spans="1:60" s="25" customFormat="1" ht="18" customHeight="1" x14ac:dyDescent="0.25">
      <c r="A70" s="129"/>
      <c r="B70" s="402" t="s">
        <v>245</v>
      </c>
      <c r="C70" s="403"/>
      <c r="D70" s="400"/>
      <c r="E70" s="352"/>
      <c r="F70" s="413"/>
      <c r="G70" s="352"/>
      <c r="H70" s="413"/>
      <c r="I70" s="352"/>
      <c r="J70" s="413"/>
      <c r="K70" s="352"/>
      <c r="L70" s="413"/>
      <c r="M70" s="352"/>
      <c r="N70" s="413"/>
      <c r="O70" s="352"/>
      <c r="P70" s="413"/>
      <c r="Q70" s="352"/>
      <c r="R70" s="413"/>
      <c r="S70" s="352"/>
      <c r="T70" s="413"/>
      <c r="U70" s="352"/>
      <c r="V70" s="413"/>
      <c r="W70" s="352"/>
      <c r="X70" s="413"/>
      <c r="Y70" s="352"/>
      <c r="Z70" s="413"/>
      <c r="AA70" s="352"/>
      <c r="AB70" s="413"/>
      <c r="AC70" s="352"/>
      <c r="AD70" s="413"/>
      <c r="AE70" s="352"/>
      <c r="AF70" s="413"/>
      <c r="AG70" s="352"/>
      <c r="AH70" s="413"/>
      <c r="AI70" s="352"/>
      <c r="AJ70" s="413"/>
      <c r="AK70" s="352"/>
      <c r="AL70" s="413"/>
      <c r="AM70" s="352"/>
      <c r="AN70" s="413"/>
      <c r="AO70" s="352"/>
      <c r="AP70" s="413"/>
      <c r="AQ70" s="352"/>
      <c r="AR70" s="413"/>
      <c r="AS70" s="352"/>
      <c r="AT70" s="413"/>
      <c r="AU70" s="352"/>
      <c r="AV70" s="413"/>
      <c r="AW70" s="352"/>
      <c r="AX70" s="413"/>
      <c r="AY70" s="352"/>
      <c r="AZ70" s="413"/>
      <c r="BA70" s="118"/>
      <c r="BB70" s="13"/>
      <c r="BC70" s="13"/>
      <c r="BD70" s="13"/>
      <c r="BE70" s="13"/>
      <c r="BF70" s="13"/>
      <c r="BG70" s="13"/>
      <c r="BH70" s="34"/>
    </row>
    <row r="71" spans="1:60" s="25" customFormat="1" ht="18" customHeight="1" thickBot="1" x14ac:dyDescent="0.3">
      <c r="A71" s="129"/>
      <c r="B71" s="429">
        <v>9009</v>
      </c>
      <c r="C71" s="430"/>
      <c r="D71" s="431"/>
      <c r="E71" s="429"/>
      <c r="F71" s="431"/>
      <c r="G71" s="429"/>
      <c r="H71" s="431"/>
      <c r="I71" s="429"/>
      <c r="J71" s="431"/>
      <c r="K71" s="429"/>
      <c r="L71" s="431"/>
      <c r="M71" s="429"/>
      <c r="N71" s="431"/>
      <c r="O71" s="429"/>
      <c r="P71" s="431"/>
      <c r="Q71" s="429"/>
      <c r="R71" s="431"/>
      <c r="S71" s="429"/>
      <c r="T71" s="431"/>
      <c r="U71" s="429"/>
      <c r="V71" s="431"/>
      <c r="W71" s="429"/>
      <c r="X71" s="431"/>
      <c r="Y71" s="429"/>
      <c r="Z71" s="431"/>
      <c r="AA71" s="429"/>
      <c r="AB71" s="431"/>
      <c r="AC71" s="429"/>
      <c r="AD71" s="431"/>
      <c r="AE71" s="429"/>
      <c r="AF71" s="431"/>
      <c r="AG71" s="429"/>
      <c r="AH71" s="431"/>
      <c r="AI71" s="429"/>
      <c r="AJ71" s="431"/>
      <c r="AK71" s="429"/>
      <c r="AL71" s="431"/>
      <c r="AM71" s="429"/>
      <c r="AN71" s="431"/>
      <c r="AO71" s="429"/>
      <c r="AP71" s="431"/>
      <c r="AQ71" s="429"/>
      <c r="AR71" s="431"/>
      <c r="AS71" s="429"/>
      <c r="AT71" s="431"/>
      <c r="AU71" s="429"/>
      <c r="AV71" s="431"/>
      <c r="AW71" s="429"/>
      <c r="AX71" s="431"/>
      <c r="AY71" s="429"/>
      <c r="AZ71" s="431"/>
      <c r="BA71" s="118"/>
      <c r="BB71" s="13"/>
      <c r="BC71" s="13"/>
      <c r="BD71" s="13"/>
      <c r="BE71" s="13"/>
      <c r="BF71" s="13"/>
      <c r="BG71" s="13"/>
      <c r="BH71" s="34"/>
    </row>
    <row r="72" spans="1:60" s="12" customFormat="1" ht="15" customHeight="1" x14ac:dyDescent="0.25">
      <c r="A72" s="11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11"/>
    </row>
    <row r="73" spans="1:60" s="24" customFormat="1" ht="24.9" customHeight="1" x14ac:dyDescent="0.25">
      <c r="A73" s="111"/>
      <c r="B73" s="341" t="s">
        <v>70</v>
      </c>
      <c r="C73" s="341"/>
      <c r="D73" s="341"/>
      <c r="E73" s="352" t="s">
        <v>7</v>
      </c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111"/>
      <c r="BB73" s="12"/>
      <c r="BC73" s="12"/>
      <c r="BD73" s="12"/>
      <c r="BE73" s="12"/>
      <c r="BF73" s="12"/>
      <c r="BG73" s="12"/>
      <c r="BH73" s="12"/>
    </row>
    <row r="74" spans="1:60" s="24" customFormat="1" ht="50.1" customHeight="1" x14ac:dyDescent="0.25">
      <c r="A74" s="111"/>
      <c r="B74" s="343"/>
      <c r="C74" s="343"/>
      <c r="D74" s="343"/>
      <c r="E74" s="352" t="s">
        <v>124</v>
      </c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413"/>
      <c r="Q74" s="347" t="s">
        <v>317</v>
      </c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1"/>
      <c r="AQ74" s="341"/>
      <c r="AR74" s="341"/>
      <c r="AS74" s="341"/>
      <c r="AT74" s="341"/>
      <c r="AU74" s="341"/>
      <c r="AV74" s="341"/>
      <c r="AW74" s="341"/>
      <c r="AX74" s="341"/>
      <c r="AY74" s="341"/>
      <c r="AZ74" s="341"/>
      <c r="BA74" s="118"/>
      <c r="BB74" s="36"/>
      <c r="BC74" s="36"/>
      <c r="BD74" s="36"/>
      <c r="BE74" s="36"/>
      <c r="BF74" s="36"/>
      <c r="BG74" s="36"/>
      <c r="BH74" s="12"/>
    </row>
    <row r="75" spans="1:60" s="24" customFormat="1" ht="50.1" customHeight="1" x14ac:dyDescent="0.25">
      <c r="A75" s="111"/>
      <c r="B75" s="343"/>
      <c r="C75" s="343"/>
      <c r="D75" s="343"/>
      <c r="E75" s="352" t="s">
        <v>311</v>
      </c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420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118"/>
      <c r="BB75" s="36"/>
      <c r="BC75" s="36"/>
      <c r="BD75" s="36"/>
      <c r="BE75" s="36"/>
      <c r="BF75" s="36"/>
      <c r="BG75" s="36"/>
      <c r="BH75" s="12"/>
    </row>
    <row r="76" spans="1:60" s="24" customFormat="1" ht="50.1" customHeight="1" x14ac:dyDescent="0.25">
      <c r="A76" s="111"/>
      <c r="B76" s="343"/>
      <c r="C76" s="343"/>
      <c r="D76" s="343"/>
      <c r="E76" s="352" t="s">
        <v>296</v>
      </c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414" t="s">
        <v>312</v>
      </c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 t="s">
        <v>313</v>
      </c>
      <c r="AD76" s="414"/>
      <c r="AE76" s="414"/>
      <c r="AF76" s="414"/>
      <c r="AG76" s="414"/>
      <c r="AH76" s="414"/>
      <c r="AI76" s="414"/>
      <c r="AJ76" s="414"/>
      <c r="AK76" s="414"/>
      <c r="AL76" s="414"/>
      <c r="AM76" s="414"/>
      <c r="AN76" s="414"/>
      <c r="AO76" s="414" t="s">
        <v>316</v>
      </c>
      <c r="AP76" s="414"/>
      <c r="AQ76" s="414"/>
      <c r="AR76" s="414"/>
      <c r="AS76" s="414"/>
      <c r="AT76" s="414"/>
      <c r="AU76" s="414"/>
      <c r="AV76" s="414"/>
      <c r="AW76" s="414"/>
      <c r="AX76" s="414"/>
      <c r="AY76" s="414"/>
      <c r="AZ76" s="352"/>
      <c r="BA76" s="118"/>
      <c r="BB76" s="36"/>
      <c r="BC76" s="36"/>
      <c r="BD76" s="36"/>
      <c r="BE76" s="36"/>
      <c r="BF76" s="36"/>
      <c r="BG76" s="36"/>
      <c r="BH76" s="12"/>
    </row>
    <row r="77" spans="1:60" s="24" customFormat="1" ht="150" customHeight="1" x14ac:dyDescent="0.25">
      <c r="A77" s="111"/>
      <c r="B77" s="345"/>
      <c r="C77" s="345"/>
      <c r="D77" s="345"/>
      <c r="E77" s="1001" t="s">
        <v>71</v>
      </c>
      <c r="F77" s="1002"/>
      <c r="G77" s="1003"/>
      <c r="H77" s="1001" t="s">
        <v>77</v>
      </c>
      <c r="I77" s="1002"/>
      <c r="J77" s="1003"/>
      <c r="K77" s="1001" t="s">
        <v>78</v>
      </c>
      <c r="L77" s="1002"/>
      <c r="M77" s="1003"/>
      <c r="N77" s="1001" t="s">
        <v>281</v>
      </c>
      <c r="O77" s="1002"/>
      <c r="P77" s="1002"/>
      <c r="Q77" s="1001" t="s">
        <v>71</v>
      </c>
      <c r="R77" s="1002"/>
      <c r="S77" s="1003"/>
      <c r="T77" s="1001" t="s">
        <v>77</v>
      </c>
      <c r="U77" s="1002"/>
      <c r="V77" s="1003"/>
      <c r="W77" s="1001" t="s">
        <v>78</v>
      </c>
      <c r="X77" s="1002"/>
      <c r="Y77" s="1003"/>
      <c r="Z77" s="1001" t="s">
        <v>281</v>
      </c>
      <c r="AA77" s="1002"/>
      <c r="AB77" s="1003"/>
      <c r="AC77" s="1001" t="s">
        <v>71</v>
      </c>
      <c r="AD77" s="1002"/>
      <c r="AE77" s="1003"/>
      <c r="AF77" s="1001" t="s">
        <v>77</v>
      </c>
      <c r="AG77" s="1002"/>
      <c r="AH77" s="1003"/>
      <c r="AI77" s="1001" t="s">
        <v>78</v>
      </c>
      <c r="AJ77" s="1002"/>
      <c r="AK77" s="1003"/>
      <c r="AL77" s="1001" t="s">
        <v>281</v>
      </c>
      <c r="AM77" s="1002"/>
      <c r="AN77" s="1003"/>
      <c r="AO77" s="1001" t="s">
        <v>71</v>
      </c>
      <c r="AP77" s="1002"/>
      <c r="AQ77" s="1003"/>
      <c r="AR77" s="1001" t="s">
        <v>77</v>
      </c>
      <c r="AS77" s="1002"/>
      <c r="AT77" s="1003"/>
      <c r="AU77" s="1001" t="s">
        <v>78</v>
      </c>
      <c r="AV77" s="1002"/>
      <c r="AW77" s="1003"/>
      <c r="AX77" s="1001" t="s">
        <v>281</v>
      </c>
      <c r="AY77" s="1002"/>
      <c r="AZ77" s="1002"/>
      <c r="BA77" s="118"/>
      <c r="BB77" s="36"/>
      <c r="BC77" s="36"/>
      <c r="BD77" s="36"/>
      <c r="BE77" s="36"/>
      <c r="BF77" s="36"/>
      <c r="BG77" s="36"/>
      <c r="BH77" s="12"/>
    </row>
    <row r="78" spans="1:60" s="24" customFormat="1" ht="15" customHeight="1" thickBot="1" x14ac:dyDescent="0.3">
      <c r="A78" s="111"/>
      <c r="B78" s="421" t="s">
        <v>12</v>
      </c>
      <c r="C78" s="421"/>
      <c r="D78" s="422"/>
      <c r="E78" s="429">
        <v>35</v>
      </c>
      <c r="F78" s="430"/>
      <c r="G78" s="431"/>
      <c r="H78" s="429">
        <v>36</v>
      </c>
      <c r="I78" s="430"/>
      <c r="J78" s="431"/>
      <c r="K78" s="429">
        <v>37</v>
      </c>
      <c r="L78" s="430"/>
      <c r="M78" s="431"/>
      <c r="N78" s="429">
        <v>38</v>
      </c>
      <c r="O78" s="430"/>
      <c r="P78" s="430"/>
      <c r="Q78" s="429">
        <v>39</v>
      </c>
      <c r="R78" s="430"/>
      <c r="S78" s="431"/>
      <c r="T78" s="429">
        <v>40</v>
      </c>
      <c r="U78" s="430"/>
      <c r="V78" s="431"/>
      <c r="W78" s="429">
        <v>41</v>
      </c>
      <c r="X78" s="430"/>
      <c r="Y78" s="431"/>
      <c r="Z78" s="429">
        <v>42</v>
      </c>
      <c r="AA78" s="430"/>
      <c r="AB78" s="431"/>
      <c r="AC78" s="429">
        <v>43</v>
      </c>
      <c r="AD78" s="430"/>
      <c r="AE78" s="431"/>
      <c r="AF78" s="429">
        <v>44</v>
      </c>
      <c r="AG78" s="430"/>
      <c r="AH78" s="431"/>
      <c r="AI78" s="429">
        <v>45</v>
      </c>
      <c r="AJ78" s="430"/>
      <c r="AK78" s="431"/>
      <c r="AL78" s="429">
        <v>46</v>
      </c>
      <c r="AM78" s="430"/>
      <c r="AN78" s="431"/>
      <c r="AO78" s="429">
        <v>47</v>
      </c>
      <c r="AP78" s="430"/>
      <c r="AQ78" s="431"/>
      <c r="AR78" s="429">
        <v>48</v>
      </c>
      <c r="AS78" s="430"/>
      <c r="AT78" s="431"/>
      <c r="AU78" s="429">
        <v>49</v>
      </c>
      <c r="AV78" s="430"/>
      <c r="AW78" s="431"/>
      <c r="AX78" s="429">
        <v>50</v>
      </c>
      <c r="AY78" s="430"/>
      <c r="AZ78" s="430"/>
      <c r="BA78" s="159"/>
      <c r="BB78" s="37"/>
      <c r="BC78" s="37"/>
      <c r="BD78" s="37"/>
      <c r="BE78" s="37"/>
      <c r="BF78" s="37"/>
      <c r="BG78" s="37"/>
      <c r="BH78" s="12"/>
    </row>
    <row r="79" spans="1:60" s="25" customFormat="1" ht="18" customHeight="1" x14ac:dyDescent="0.25">
      <c r="A79" s="129"/>
      <c r="B79" s="1034" t="s">
        <v>255</v>
      </c>
      <c r="C79" s="406"/>
      <c r="D79" s="1056"/>
      <c r="E79" s="407"/>
      <c r="F79" s="408"/>
      <c r="G79" s="409"/>
      <c r="H79" s="407"/>
      <c r="I79" s="408"/>
      <c r="J79" s="409"/>
      <c r="K79" s="407"/>
      <c r="L79" s="408"/>
      <c r="M79" s="409"/>
      <c r="N79" s="407"/>
      <c r="O79" s="408"/>
      <c r="P79" s="409"/>
      <c r="Q79" s="407"/>
      <c r="R79" s="408"/>
      <c r="S79" s="409"/>
      <c r="T79" s="407"/>
      <c r="U79" s="408"/>
      <c r="V79" s="409"/>
      <c r="W79" s="407"/>
      <c r="X79" s="408"/>
      <c r="Y79" s="409"/>
      <c r="Z79" s="407"/>
      <c r="AA79" s="408"/>
      <c r="AB79" s="409"/>
      <c r="AC79" s="407"/>
      <c r="AD79" s="408"/>
      <c r="AE79" s="409"/>
      <c r="AF79" s="407"/>
      <c r="AG79" s="408"/>
      <c r="AH79" s="409"/>
      <c r="AI79" s="407"/>
      <c r="AJ79" s="408"/>
      <c r="AK79" s="409"/>
      <c r="AL79" s="407"/>
      <c r="AM79" s="408"/>
      <c r="AN79" s="409"/>
      <c r="AO79" s="407"/>
      <c r="AP79" s="408"/>
      <c r="AQ79" s="409"/>
      <c r="AR79" s="407"/>
      <c r="AS79" s="408"/>
      <c r="AT79" s="409"/>
      <c r="AU79" s="407"/>
      <c r="AV79" s="408"/>
      <c r="AW79" s="409"/>
      <c r="AX79" s="407"/>
      <c r="AY79" s="408"/>
      <c r="AZ79" s="409"/>
      <c r="BA79" s="118"/>
      <c r="BB79" s="13"/>
      <c r="BC79" s="13"/>
      <c r="BD79" s="13"/>
      <c r="BE79" s="13"/>
      <c r="BF79" s="13"/>
      <c r="BG79" s="13"/>
      <c r="BH79" s="34"/>
    </row>
    <row r="80" spans="1:60" s="25" customFormat="1" ht="18" customHeight="1" x14ac:dyDescent="0.25">
      <c r="A80" s="129"/>
      <c r="B80" s="402" t="s">
        <v>256</v>
      </c>
      <c r="C80" s="403"/>
      <c r="D80" s="400"/>
      <c r="E80" s="352"/>
      <c r="F80" s="353"/>
      <c r="G80" s="413"/>
      <c r="H80" s="352"/>
      <c r="I80" s="353"/>
      <c r="J80" s="413"/>
      <c r="K80" s="352"/>
      <c r="L80" s="353"/>
      <c r="M80" s="413"/>
      <c r="N80" s="352"/>
      <c r="O80" s="353"/>
      <c r="P80" s="413"/>
      <c r="Q80" s="352"/>
      <c r="R80" s="353"/>
      <c r="S80" s="413"/>
      <c r="T80" s="352"/>
      <c r="U80" s="353"/>
      <c r="V80" s="413"/>
      <c r="W80" s="352"/>
      <c r="X80" s="353"/>
      <c r="Y80" s="413"/>
      <c r="Z80" s="352"/>
      <c r="AA80" s="353"/>
      <c r="AB80" s="413"/>
      <c r="AC80" s="352"/>
      <c r="AD80" s="353"/>
      <c r="AE80" s="413"/>
      <c r="AF80" s="352"/>
      <c r="AG80" s="353"/>
      <c r="AH80" s="413"/>
      <c r="AI80" s="352"/>
      <c r="AJ80" s="353"/>
      <c r="AK80" s="413"/>
      <c r="AL80" s="352"/>
      <c r="AM80" s="353"/>
      <c r="AN80" s="413"/>
      <c r="AO80" s="352"/>
      <c r="AP80" s="353"/>
      <c r="AQ80" s="413"/>
      <c r="AR80" s="352"/>
      <c r="AS80" s="353"/>
      <c r="AT80" s="413"/>
      <c r="AU80" s="352"/>
      <c r="AV80" s="353"/>
      <c r="AW80" s="413"/>
      <c r="AX80" s="352"/>
      <c r="AY80" s="353"/>
      <c r="AZ80" s="413"/>
      <c r="BA80" s="118"/>
      <c r="BB80" s="13"/>
      <c r="BC80" s="13"/>
      <c r="BD80" s="13"/>
      <c r="BE80" s="13"/>
      <c r="BF80" s="13"/>
      <c r="BG80" s="13"/>
      <c r="BH80" s="34"/>
    </row>
    <row r="81" spans="1:60" s="25" customFormat="1" ht="18" customHeight="1" x14ac:dyDescent="0.25">
      <c r="A81" s="129"/>
      <c r="B81" s="402" t="s">
        <v>246</v>
      </c>
      <c r="C81" s="403"/>
      <c r="D81" s="400"/>
      <c r="E81" s="352"/>
      <c r="F81" s="353"/>
      <c r="G81" s="413"/>
      <c r="H81" s="352"/>
      <c r="I81" s="353"/>
      <c r="J81" s="413"/>
      <c r="K81" s="352"/>
      <c r="L81" s="353"/>
      <c r="M81" s="413"/>
      <c r="N81" s="352"/>
      <c r="O81" s="353"/>
      <c r="P81" s="413"/>
      <c r="Q81" s="352"/>
      <c r="R81" s="353"/>
      <c r="S81" s="413"/>
      <c r="T81" s="352"/>
      <c r="U81" s="353"/>
      <c r="V81" s="413"/>
      <c r="W81" s="352"/>
      <c r="X81" s="353"/>
      <c r="Y81" s="413"/>
      <c r="Z81" s="352"/>
      <c r="AA81" s="353"/>
      <c r="AB81" s="413"/>
      <c r="AC81" s="352"/>
      <c r="AD81" s="353"/>
      <c r="AE81" s="413"/>
      <c r="AF81" s="352"/>
      <c r="AG81" s="353"/>
      <c r="AH81" s="413"/>
      <c r="AI81" s="352"/>
      <c r="AJ81" s="353"/>
      <c r="AK81" s="413"/>
      <c r="AL81" s="352"/>
      <c r="AM81" s="353"/>
      <c r="AN81" s="413"/>
      <c r="AO81" s="352"/>
      <c r="AP81" s="353"/>
      <c r="AQ81" s="413"/>
      <c r="AR81" s="352"/>
      <c r="AS81" s="353"/>
      <c r="AT81" s="413"/>
      <c r="AU81" s="352"/>
      <c r="AV81" s="353"/>
      <c r="AW81" s="413"/>
      <c r="AX81" s="352"/>
      <c r="AY81" s="353"/>
      <c r="AZ81" s="413"/>
      <c r="BA81" s="118"/>
      <c r="BB81" s="13"/>
      <c r="BC81" s="13"/>
      <c r="BD81" s="13"/>
      <c r="BE81" s="13"/>
      <c r="BF81" s="13"/>
      <c r="BG81" s="13"/>
      <c r="BH81" s="34"/>
    </row>
    <row r="82" spans="1:60" s="25" customFormat="1" ht="18" customHeight="1" x14ac:dyDescent="0.25">
      <c r="A82" s="129"/>
      <c r="B82" s="402" t="s">
        <v>257</v>
      </c>
      <c r="C82" s="403"/>
      <c r="D82" s="400"/>
      <c r="E82" s="352"/>
      <c r="F82" s="353"/>
      <c r="G82" s="413"/>
      <c r="H82" s="352"/>
      <c r="I82" s="353"/>
      <c r="J82" s="413"/>
      <c r="K82" s="352"/>
      <c r="L82" s="353"/>
      <c r="M82" s="413"/>
      <c r="N82" s="352"/>
      <c r="O82" s="353"/>
      <c r="P82" s="413"/>
      <c r="Q82" s="352"/>
      <c r="R82" s="353"/>
      <c r="S82" s="413"/>
      <c r="T82" s="352"/>
      <c r="U82" s="353"/>
      <c r="V82" s="413"/>
      <c r="W82" s="352"/>
      <c r="X82" s="353"/>
      <c r="Y82" s="413"/>
      <c r="Z82" s="352"/>
      <c r="AA82" s="353"/>
      <c r="AB82" s="413"/>
      <c r="AC82" s="352"/>
      <c r="AD82" s="353"/>
      <c r="AE82" s="413"/>
      <c r="AF82" s="352"/>
      <c r="AG82" s="353"/>
      <c r="AH82" s="413"/>
      <c r="AI82" s="352"/>
      <c r="AJ82" s="353"/>
      <c r="AK82" s="413"/>
      <c r="AL82" s="352"/>
      <c r="AM82" s="353"/>
      <c r="AN82" s="413"/>
      <c r="AO82" s="352"/>
      <c r="AP82" s="353"/>
      <c r="AQ82" s="413"/>
      <c r="AR82" s="352"/>
      <c r="AS82" s="353"/>
      <c r="AT82" s="413"/>
      <c r="AU82" s="352"/>
      <c r="AV82" s="353"/>
      <c r="AW82" s="413"/>
      <c r="AX82" s="352"/>
      <c r="AY82" s="353"/>
      <c r="AZ82" s="413"/>
      <c r="BA82" s="118"/>
      <c r="BB82" s="13"/>
      <c r="BC82" s="13"/>
      <c r="BD82" s="13"/>
      <c r="BE82" s="13"/>
      <c r="BF82" s="13"/>
      <c r="BG82" s="13"/>
      <c r="BH82" s="34"/>
    </row>
    <row r="83" spans="1:60" s="25" customFormat="1" ht="18" customHeight="1" x14ac:dyDescent="0.25">
      <c r="A83" s="129"/>
      <c r="B83" s="402" t="s">
        <v>258</v>
      </c>
      <c r="C83" s="403"/>
      <c r="D83" s="400"/>
      <c r="E83" s="352"/>
      <c r="F83" s="353"/>
      <c r="G83" s="413"/>
      <c r="H83" s="352"/>
      <c r="I83" s="353"/>
      <c r="J83" s="413"/>
      <c r="K83" s="352"/>
      <c r="L83" s="353"/>
      <c r="M83" s="413"/>
      <c r="N83" s="352"/>
      <c r="O83" s="353"/>
      <c r="P83" s="413"/>
      <c r="Q83" s="352"/>
      <c r="R83" s="353"/>
      <c r="S83" s="413"/>
      <c r="T83" s="352"/>
      <c r="U83" s="353"/>
      <c r="V83" s="413"/>
      <c r="W83" s="352"/>
      <c r="X83" s="353"/>
      <c r="Y83" s="413"/>
      <c r="Z83" s="352"/>
      <c r="AA83" s="353"/>
      <c r="AB83" s="413"/>
      <c r="AC83" s="352"/>
      <c r="AD83" s="353"/>
      <c r="AE83" s="413"/>
      <c r="AF83" s="352"/>
      <c r="AG83" s="353"/>
      <c r="AH83" s="413"/>
      <c r="AI83" s="352"/>
      <c r="AJ83" s="353"/>
      <c r="AK83" s="413"/>
      <c r="AL83" s="352"/>
      <c r="AM83" s="353"/>
      <c r="AN83" s="413"/>
      <c r="AO83" s="352"/>
      <c r="AP83" s="353"/>
      <c r="AQ83" s="413"/>
      <c r="AR83" s="352"/>
      <c r="AS83" s="353"/>
      <c r="AT83" s="413"/>
      <c r="AU83" s="352"/>
      <c r="AV83" s="353"/>
      <c r="AW83" s="413"/>
      <c r="AX83" s="352"/>
      <c r="AY83" s="353"/>
      <c r="AZ83" s="413"/>
      <c r="BA83" s="118"/>
      <c r="BB83" s="13"/>
      <c r="BC83" s="13"/>
      <c r="BD83" s="13"/>
      <c r="BE83" s="13"/>
      <c r="BF83" s="13"/>
      <c r="BG83" s="13"/>
      <c r="BH83" s="34"/>
    </row>
    <row r="84" spans="1:60" s="25" customFormat="1" ht="18" customHeight="1" x14ac:dyDescent="0.25">
      <c r="A84" s="129"/>
      <c r="B84" s="402" t="s">
        <v>245</v>
      </c>
      <c r="C84" s="403"/>
      <c r="D84" s="400"/>
      <c r="E84" s="352"/>
      <c r="F84" s="353"/>
      <c r="G84" s="413"/>
      <c r="H84" s="352"/>
      <c r="I84" s="353"/>
      <c r="J84" s="413"/>
      <c r="K84" s="352"/>
      <c r="L84" s="353"/>
      <c r="M84" s="413"/>
      <c r="N84" s="352"/>
      <c r="O84" s="353"/>
      <c r="P84" s="413"/>
      <c r="Q84" s="352"/>
      <c r="R84" s="353"/>
      <c r="S84" s="413"/>
      <c r="T84" s="352"/>
      <c r="U84" s="353"/>
      <c r="V84" s="413"/>
      <c r="W84" s="352"/>
      <c r="X84" s="353"/>
      <c r="Y84" s="413"/>
      <c r="Z84" s="352"/>
      <c r="AA84" s="353"/>
      <c r="AB84" s="413"/>
      <c r="AC84" s="352"/>
      <c r="AD84" s="353"/>
      <c r="AE84" s="413"/>
      <c r="AF84" s="352"/>
      <c r="AG84" s="353"/>
      <c r="AH84" s="413"/>
      <c r="AI84" s="352"/>
      <c r="AJ84" s="353"/>
      <c r="AK84" s="413"/>
      <c r="AL84" s="352"/>
      <c r="AM84" s="353"/>
      <c r="AN84" s="413"/>
      <c r="AO84" s="352"/>
      <c r="AP84" s="353"/>
      <c r="AQ84" s="413"/>
      <c r="AR84" s="352"/>
      <c r="AS84" s="353"/>
      <c r="AT84" s="413"/>
      <c r="AU84" s="352"/>
      <c r="AV84" s="353"/>
      <c r="AW84" s="413"/>
      <c r="AX84" s="352"/>
      <c r="AY84" s="353"/>
      <c r="AZ84" s="413"/>
      <c r="BA84" s="118"/>
      <c r="BB84" s="13"/>
      <c r="BC84" s="13"/>
      <c r="BD84" s="13"/>
      <c r="BE84" s="13"/>
      <c r="BF84" s="13"/>
      <c r="BG84" s="13"/>
      <c r="BH84" s="34"/>
    </row>
    <row r="85" spans="1:60" s="25" customFormat="1" ht="18" customHeight="1" thickBot="1" x14ac:dyDescent="0.3">
      <c r="A85" s="129"/>
      <c r="B85" s="429">
        <v>9009</v>
      </c>
      <c r="C85" s="430"/>
      <c r="D85" s="431"/>
      <c r="E85" s="429"/>
      <c r="F85" s="430"/>
      <c r="G85" s="431"/>
      <c r="H85" s="429"/>
      <c r="I85" s="430"/>
      <c r="J85" s="431"/>
      <c r="K85" s="429"/>
      <c r="L85" s="430"/>
      <c r="M85" s="431"/>
      <c r="N85" s="429"/>
      <c r="O85" s="430"/>
      <c r="P85" s="431"/>
      <c r="Q85" s="429"/>
      <c r="R85" s="430"/>
      <c r="S85" s="431"/>
      <c r="T85" s="429"/>
      <c r="U85" s="430"/>
      <c r="V85" s="431"/>
      <c r="W85" s="429"/>
      <c r="X85" s="430"/>
      <c r="Y85" s="431"/>
      <c r="Z85" s="429"/>
      <c r="AA85" s="430"/>
      <c r="AB85" s="431"/>
      <c r="AC85" s="429"/>
      <c r="AD85" s="430"/>
      <c r="AE85" s="431"/>
      <c r="AF85" s="429"/>
      <c r="AG85" s="430"/>
      <c r="AH85" s="431"/>
      <c r="AI85" s="429"/>
      <c r="AJ85" s="430"/>
      <c r="AK85" s="431"/>
      <c r="AL85" s="429"/>
      <c r="AM85" s="430"/>
      <c r="AN85" s="431"/>
      <c r="AO85" s="429"/>
      <c r="AP85" s="430"/>
      <c r="AQ85" s="431"/>
      <c r="AR85" s="429"/>
      <c r="AS85" s="430"/>
      <c r="AT85" s="431"/>
      <c r="AU85" s="429"/>
      <c r="AV85" s="430"/>
      <c r="AW85" s="431"/>
      <c r="AX85" s="429"/>
      <c r="AY85" s="430"/>
      <c r="AZ85" s="431"/>
      <c r="BA85" s="118"/>
      <c r="BB85" s="13"/>
      <c r="BC85" s="13"/>
      <c r="BD85" s="13"/>
      <c r="BE85" s="13"/>
      <c r="BF85" s="13"/>
      <c r="BG85" s="13"/>
      <c r="BH85" s="34"/>
    </row>
    <row r="86" spans="1:60" s="12" customFormat="1" ht="15" customHeight="1" x14ac:dyDescent="0.25">
      <c r="A86" s="11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11"/>
    </row>
    <row r="87" spans="1:60" s="24" customFormat="1" ht="20.100000000000001" customHeight="1" x14ac:dyDescent="0.25">
      <c r="A87" s="111"/>
      <c r="B87" s="341" t="s">
        <v>70</v>
      </c>
      <c r="C87" s="341"/>
      <c r="D87" s="342"/>
      <c r="E87" s="352" t="s">
        <v>7</v>
      </c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111"/>
      <c r="BB87" s="12"/>
      <c r="BC87" s="12"/>
      <c r="BD87" s="12"/>
      <c r="BE87" s="12"/>
      <c r="BF87" s="12"/>
      <c r="BG87" s="12"/>
      <c r="BH87" s="12"/>
    </row>
    <row r="88" spans="1:60" s="24" customFormat="1" ht="30.75" customHeight="1" x14ac:dyDescent="0.25">
      <c r="A88" s="111"/>
      <c r="B88" s="343"/>
      <c r="C88" s="343"/>
      <c r="D88" s="344"/>
      <c r="E88" s="352" t="s">
        <v>266</v>
      </c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118"/>
      <c r="BB88" s="36"/>
      <c r="BC88" s="36"/>
      <c r="BD88" s="36"/>
      <c r="BE88" s="36"/>
      <c r="BF88" s="36"/>
      <c r="BG88" s="36"/>
      <c r="BH88" s="12"/>
    </row>
    <row r="89" spans="1:60" s="24" customFormat="1" ht="50.1" customHeight="1" x14ac:dyDescent="0.25">
      <c r="A89" s="111"/>
      <c r="B89" s="343"/>
      <c r="C89" s="343"/>
      <c r="D89" s="344"/>
      <c r="E89" s="352" t="s">
        <v>296</v>
      </c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414" t="s">
        <v>319</v>
      </c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  <c r="AH89" s="414"/>
      <c r="AI89" s="414"/>
      <c r="AJ89" s="414"/>
      <c r="AK89" s="353" t="s">
        <v>320</v>
      </c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118"/>
      <c r="BB89" s="36"/>
      <c r="BC89" s="36"/>
      <c r="BD89" s="36"/>
      <c r="BE89" s="36"/>
      <c r="BF89" s="36"/>
      <c r="BG89" s="36"/>
      <c r="BH89" s="12"/>
    </row>
    <row r="90" spans="1:60" s="24" customFormat="1" ht="129.9" customHeight="1" x14ac:dyDescent="0.25">
      <c r="A90" s="111"/>
      <c r="B90" s="345"/>
      <c r="C90" s="345"/>
      <c r="D90" s="346"/>
      <c r="E90" s="414" t="s">
        <v>71</v>
      </c>
      <c r="F90" s="414"/>
      <c r="G90" s="414"/>
      <c r="H90" s="414"/>
      <c r="I90" s="414" t="s">
        <v>77</v>
      </c>
      <c r="J90" s="414"/>
      <c r="K90" s="414"/>
      <c r="L90" s="414"/>
      <c r="M90" s="414" t="s">
        <v>78</v>
      </c>
      <c r="N90" s="414"/>
      <c r="O90" s="414"/>
      <c r="P90" s="414"/>
      <c r="Q90" s="414" t="s">
        <v>281</v>
      </c>
      <c r="R90" s="414"/>
      <c r="S90" s="414"/>
      <c r="T90" s="414"/>
      <c r="U90" s="414" t="s">
        <v>71</v>
      </c>
      <c r="V90" s="414"/>
      <c r="W90" s="414"/>
      <c r="X90" s="414"/>
      <c r="Y90" s="414" t="s">
        <v>77</v>
      </c>
      <c r="Z90" s="414"/>
      <c r="AA90" s="414"/>
      <c r="AB90" s="414"/>
      <c r="AC90" s="414" t="s">
        <v>78</v>
      </c>
      <c r="AD90" s="414"/>
      <c r="AE90" s="414"/>
      <c r="AF90" s="414"/>
      <c r="AG90" s="414" t="s">
        <v>281</v>
      </c>
      <c r="AH90" s="414"/>
      <c r="AI90" s="414"/>
      <c r="AJ90" s="414"/>
      <c r="AK90" s="414" t="s">
        <v>71</v>
      </c>
      <c r="AL90" s="414"/>
      <c r="AM90" s="414"/>
      <c r="AN90" s="414"/>
      <c r="AO90" s="414" t="s">
        <v>77</v>
      </c>
      <c r="AP90" s="414"/>
      <c r="AQ90" s="414"/>
      <c r="AR90" s="414"/>
      <c r="AS90" s="414" t="s">
        <v>78</v>
      </c>
      <c r="AT90" s="414"/>
      <c r="AU90" s="414"/>
      <c r="AV90" s="414"/>
      <c r="AW90" s="414" t="s">
        <v>281</v>
      </c>
      <c r="AX90" s="414"/>
      <c r="AY90" s="414"/>
      <c r="AZ90" s="352"/>
      <c r="BA90" s="118"/>
      <c r="BB90" s="36"/>
      <c r="BC90" s="36"/>
      <c r="BD90" s="36"/>
      <c r="BE90" s="36"/>
      <c r="BF90" s="36"/>
      <c r="BG90" s="36"/>
      <c r="BH90" s="12"/>
    </row>
    <row r="91" spans="1:60" s="24" customFormat="1" ht="15" customHeight="1" thickBot="1" x14ac:dyDescent="0.3">
      <c r="A91" s="111"/>
      <c r="B91" s="421" t="s">
        <v>12</v>
      </c>
      <c r="C91" s="421"/>
      <c r="D91" s="422"/>
      <c r="E91" s="1055">
        <v>51</v>
      </c>
      <c r="F91" s="1055"/>
      <c r="G91" s="1055"/>
      <c r="H91" s="1055"/>
      <c r="I91" s="1055">
        <v>52</v>
      </c>
      <c r="J91" s="1055"/>
      <c r="K91" s="1055"/>
      <c r="L91" s="1055"/>
      <c r="M91" s="1055">
        <v>53</v>
      </c>
      <c r="N91" s="1055"/>
      <c r="O91" s="1055"/>
      <c r="P91" s="1055"/>
      <c r="Q91" s="1055">
        <v>54</v>
      </c>
      <c r="R91" s="1055"/>
      <c r="S91" s="1055"/>
      <c r="T91" s="1055"/>
      <c r="U91" s="1055">
        <v>55</v>
      </c>
      <c r="V91" s="1055"/>
      <c r="W91" s="1055"/>
      <c r="X91" s="1055"/>
      <c r="Y91" s="1055">
        <v>56</v>
      </c>
      <c r="Z91" s="1055"/>
      <c r="AA91" s="1055"/>
      <c r="AB91" s="1055"/>
      <c r="AC91" s="1055">
        <v>57</v>
      </c>
      <c r="AD91" s="1055"/>
      <c r="AE91" s="1055"/>
      <c r="AF91" s="1055"/>
      <c r="AG91" s="1055">
        <v>58</v>
      </c>
      <c r="AH91" s="1055"/>
      <c r="AI91" s="1055"/>
      <c r="AJ91" s="1055"/>
      <c r="AK91" s="1055">
        <v>59</v>
      </c>
      <c r="AL91" s="1055"/>
      <c r="AM91" s="1055"/>
      <c r="AN91" s="1055"/>
      <c r="AO91" s="1055">
        <v>60</v>
      </c>
      <c r="AP91" s="1055"/>
      <c r="AQ91" s="1055"/>
      <c r="AR91" s="1055"/>
      <c r="AS91" s="1055">
        <v>61</v>
      </c>
      <c r="AT91" s="1055"/>
      <c r="AU91" s="1055"/>
      <c r="AV91" s="1055"/>
      <c r="AW91" s="1055">
        <v>62</v>
      </c>
      <c r="AX91" s="1055"/>
      <c r="AY91" s="1055"/>
      <c r="AZ91" s="347"/>
      <c r="BA91" s="159"/>
      <c r="BB91" s="37"/>
      <c r="BC91" s="37"/>
      <c r="BD91" s="37"/>
      <c r="BE91" s="37"/>
      <c r="BF91" s="37"/>
      <c r="BG91" s="37"/>
      <c r="BH91" s="12"/>
    </row>
    <row r="92" spans="1:60" s="25" customFormat="1" ht="18" customHeight="1" x14ac:dyDescent="0.25">
      <c r="A92" s="129"/>
      <c r="B92" s="1034" t="s">
        <v>255</v>
      </c>
      <c r="C92" s="406"/>
      <c r="D92" s="1056"/>
      <c r="E92" s="756"/>
      <c r="F92" s="756"/>
      <c r="G92" s="756"/>
      <c r="H92" s="756"/>
      <c r="I92" s="756"/>
      <c r="J92" s="756"/>
      <c r="K92" s="756"/>
      <c r="L92" s="756"/>
      <c r="M92" s="756"/>
      <c r="N92" s="756"/>
      <c r="O92" s="756"/>
      <c r="P92" s="756"/>
      <c r="Q92" s="756"/>
      <c r="R92" s="756"/>
      <c r="S92" s="756"/>
      <c r="T92" s="756"/>
      <c r="U92" s="756"/>
      <c r="V92" s="756"/>
      <c r="W92" s="756"/>
      <c r="X92" s="756"/>
      <c r="Y92" s="756"/>
      <c r="Z92" s="756"/>
      <c r="AA92" s="756"/>
      <c r="AB92" s="756"/>
      <c r="AC92" s="756"/>
      <c r="AD92" s="756"/>
      <c r="AE92" s="756"/>
      <c r="AF92" s="756"/>
      <c r="AG92" s="756"/>
      <c r="AH92" s="756"/>
      <c r="AI92" s="756"/>
      <c r="AJ92" s="756"/>
      <c r="AK92" s="756"/>
      <c r="AL92" s="756"/>
      <c r="AM92" s="756"/>
      <c r="AN92" s="756"/>
      <c r="AO92" s="756"/>
      <c r="AP92" s="756"/>
      <c r="AQ92" s="756"/>
      <c r="AR92" s="756"/>
      <c r="AS92" s="756"/>
      <c r="AT92" s="756"/>
      <c r="AU92" s="756"/>
      <c r="AV92" s="756"/>
      <c r="AW92" s="756"/>
      <c r="AX92" s="756"/>
      <c r="AY92" s="756"/>
      <c r="AZ92" s="757"/>
      <c r="BA92" s="118"/>
      <c r="BB92" s="13"/>
      <c r="BC92" s="13"/>
      <c r="BD92" s="13"/>
      <c r="BE92" s="13"/>
      <c r="BF92" s="13"/>
      <c r="BG92" s="13"/>
      <c r="BH92" s="34"/>
    </row>
    <row r="93" spans="1:60" s="25" customFormat="1" ht="18" customHeight="1" x14ac:dyDescent="0.25">
      <c r="A93" s="129"/>
      <c r="B93" s="402" t="s">
        <v>256</v>
      </c>
      <c r="C93" s="403"/>
      <c r="D93" s="400"/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4"/>
      <c r="AG93" s="414"/>
      <c r="AH93" s="414"/>
      <c r="AI93" s="414"/>
      <c r="AJ93" s="414"/>
      <c r="AK93" s="414"/>
      <c r="AL93" s="414"/>
      <c r="AM93" s="414"/>
      <c r="AN93" s="414"/>
      <c r="AO93" s="414"/>
      <c r="AP93" s="414"/>
      <c r="AQ93" s="414"/>
      <c r="AR93" s="414"/>
      <c r="AS93" s="414"/>
      <c r="AT93" s="414"/>
      <c r="AU93" s="414"/>
      <c r="AV93" s="414"/>
      <c r="AW93" s="414"/>
      <c r="AX93" s="414"/>
      <c r="AY93" s="414"/>
      <c r="AZ93" s="764"/>
      <c r="BA93" s="118"/>
      <c r="BB93" s="13"/>
      <c r="BC93" s="13"/>
      <c r="BD93" s="13"/>
      <c r="BE93" s="13"/>
      <c r="BF93" s="13"/>
      <c r="BG93" s="13"/>
      <c r="BH93" s="34"/>
    </row>
    <row r="94" spans="1:60" s="25" customFormat="1" ht="18" customHeight="1" x14ac:dyDescent="0.25">
      <c r="A94" s="129"/>
      <c r="B94" s="402" t="s">
        <v>246</v>
      </c>
      <c r="C94" s="403"/>
      <c r="D94" s="400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4"/>
      <c r="AG94" s="414"/>
      <c r="AH94" s="414"/>
      <c r="AI94" s="414"/>
      <c r="AJ94" s="414"/>
      <c r="AK94" s="414"/>
      <c r="AL94" s="414"/>
      <c r="AM94" s="414"/>
      <c r="AN94" s="414"/>
      <c r="AO94" s="414"/>
      <c r="AP94" s="414"/>
      <c r="AQ94" s="414"/>
      <c r="AR94" s="414"/>
      <c r="AS94" s="414"/>
      <c r="AT94" s="414"/>
      <c r="AU94" s="414"/>
      <c r="AV94" s="414"/>
      <c r="AW94" s="414"/>
      <c r="AX94" s="414"/>
      <c r="AY94" s="414"/>
      <c r="AZ94" s="764"/>
      <c r="BA94" s="118"/>
      <c r="BB94" s="13"/>
      <c r="BC94" s="13"/>
      <c r="BD94" s="13"/>
      <c r="BE94" s="13"/>
      <c r="BF94" s="13"/>
      <c r="BG94" s="13"/>
      <c r="BH94" s="34"/>
    </row>
    <row r="95" spans="1:60" s="25" customFormat="1" ht="18" customHeight="1" x14ac:dyDescent="0.25">
      <c r="A95" s="129"/>
      <c r="B95" s="402" t="s">
        <v>257</v>
      </c>
      <c r="C95" s="403"/>
      <c r="D95" s="400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  <c r="AH95" s="414"/>
      <c r="AI95" s="414"/>
      <c r="AJ95" s="414"/>
      <c r="AK95" s="414"/>
      <c r="AL95" s="414"/>
      <c r="AM95" s="414"/>
      <c r="AN95" s="414"/>
      <c r="AO95" s="414"/>
      <c r="AP95" s="414"/>
      <c r="AQ95" s="414"/>
      <c r="AR95" s="414"/>
      <c r="AS95" s="414"/>
      <c r="AT95" s="414"/>
      <c r="AU95" s="414"/>
      <c r="AV95" s="414"/>
      <c r="AW95" s="414"/>
      <c r="AX95" s="414"/>
      <c r="AY95" s="414"/>
      <c r="AZ95" s="764"/>
      <c r="BA95" s="118"/>
      <c r="BB95" s="13"/>
      <c r="BC95" s="13"/>
      <c r="BD95" s="13"/>
      <c r="BE95" s="13"/>
      <c r="BF95" s="13"/>
      <c r="BG95" s="13"/>
      <c r="BH95" s="34"/>
    </row>
    <row r="96" spans="1:60" s="25" customFormat="1" ht="18" customHeight="1" x14ac:dyDescent="0.25">
      <c r="A96" s="129"/>
      <c r="B96" s="402" t="s">
        <v>258</v>
      </c>
      <c r="C96" s="403"/>
      <c r="D96" s="400"/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4"/>
      <c r="AG96" s="414"/>
      <c r="AH96" s="414"/>
      <c r="AI96" s="414"/>
      <c r="AJ96" s="414"/>
      <c r="AK96" s="414"/>
      <c r="AL96" s="414"/>
      <c r="AM96" s="414"/>
      <c r="AN96" s="414"/>
      <c r="AO96" s="414"/>
      <c r="AP96" s="414"/>
      <c r="AQ96" s="414"/>
      <c r="AR96" s="414"/>
      <c r="AS96" s="414"/>
      <c r="AT96" s="414"/>
      <c r="AU96" s="414"/>
      <c r="AV96" s="414"/>
      <c r="AW96" s="414"/>
      <c r="AX96" s="414"/>
      <c r="AY96" s="414"/>
      <c r="AZ96" s="764"/>
      <c r="BA96" s="118"/>
      <c r="BB96" s="13"/>
      <c r="BC96" s="13"/>
      <c r="BD96" s="13"/>
      <c r="BE96" s="13"/>
      <c r="BF96" s="13"/>
      <c r="BG96" s="13"/>
      <c r="BH96" s="34"/>
    </row>
    <row r="97" spans="1:60" s="25" customFormat="1" ht="18" customHeight="1" x14ac:dyDescent="0.25">
      <c r="A97" s="129"/>
      <c r="B97" s="402" t="s">
        <v>245</v>
      </c>
      <c r="C97" s="403"/>
      <c r="D97" s="400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4"/>
      <c r="AG97" s="414"/>
      <c r="AH97" s="414"/>
      <c r="AI97" s="414"/>
      <c r="AJ97" s="414"/>
      <c r="AK97" s="414"/>
      <c r="AL97" s="414"/>
      <c r="AM97" s="414"/>
      <c r="AN97" s="414"/>
      <c r="AO97" s="414"/>
      <c r="AP97" s="414"/>
      <c r="AQ97" s="414"/>
      <c r="AR97" s="414"/>
      <c r="AS97" s="414"/>
      <c r="AT97" s="414"/>
      <c r="AU97" s="414"/>
      <c r="AV97" s="414"/>
      <c r="AW97" s="414"/>
      <c r="AX97" s="414"/>
      <c r="AY97" s="414"/>
      <c r="AZ97" s="764"/>
      <c r="BA97" s="118"/>
      <c r="BB97" s="13"/>
      <c r="BC97" s="13"/>
      <c r="BD97" s="13"/>
      <c r="BE97" s="13"/>
      <c r="BF97" s="13"/>
      <c r="BG97" s="13"/>
      <c r="BH97" s="34"/>
    </row>
    <row r="98" spans="1:60" s="25" customFormat="1" ht="18" customHeight="1" thickBot="1" x14ac:dyDescent="0.3">
      <c r="A98" s="129"/>
      <c r="B98" s="429">
        <v>9009</v>
      </c>
      <c r="C98" s="430"/>
      <c r="D98" s="431"/>
      <c r="E98" s="777"/>
      <c r="F98" s="777"/>
      <c r="G98" s="777"/>
      <c r="H98" s="777"/>
      <c r="I98" s="777"/>
      <c r="J98" s="777"/>
      <c r="K98" s="777"/>
      <c r="L98" s="777"/>
      <c r="M98" s="777"/>
      <c r="N98" s="777"/>
      <c r="O98" s="777"/>
      <c r="P98" s="777"/>
      <c r="Q98" s="777"/>
      <c r="R98" s="777"/>
      <c r="S98" s="777"/>
      <c r="T98" s="777"/>
      <c r="U98" s="777"/>
      <c r="V98" s="777"/>
      <c r="W98" s="777"/>
      <c r="X98" s="777"/>
      <c r="Y98" s="777"/>
      <c r="Z98" s="777"/>
      <c r="AA98" s="777"/>
      <c r="AB98" s="777"/>
      <c r="AC98" s="777"/>
      <c r="AD98" s="777"/>
      <c r="AE98" s="777"/>
      <c r="AF98" s="777"/>
      <c r="AG98" s="777"/>
      <c r="AH98" s="777"/>
      <c r="AI98" s="777"/>
      <c r="AJ98" s="777"/>
      <c r="AK98" s="777"/>
      <c r="AL98" s="777"/>
      <c r="AM98" s="777"/>
      <c r="AN98" s="777"/>
      <c r="AO98" s="777"/>
      <c r="AP98" s="777"/>
      <c r="AQ98" s="777"/>
      <c r="AR98" s="777"/>
      <c r="AS98" s="777"/>
      <c r="AT98" s="777"/>
      <c r="AU98" s="777"/>
      <c r="AV98" s="777"/>
      <c r="AW98" s="777"/>
      <c r="AX98" s="777"/>
      <c r="AY98" s="777"/>
      <c r="AZ98" s="778"/>
      <c r="BA98" s="118"/>
      <c r="BB98" s="13"/>
      <c r="BC98" s="13"/>
      <c r="BD98" s="13"/>
      <c r="BE98" s="13"/>
      <c r="BF98" s="13"/>
      <c r="BG98" s="13"/>
      <c r="BH98" s="34"/>
    </row>
    <row r="99" spans="1:60" s="25" customFormat="1" ht="15" hidden="1" customHeight="1" x14ac:dyDescent="0.2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</row>
    <row r="100" spans="1:60" s="25" customFormat="1" ht="33" hidden="1" customHeight="1" x14ac:dyDescent="0.25">
      <c r="A100" s="130"/>
      <c r="B100" s="131" t="s">
        <v>138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0"/>
    </row>
    <row r="101" spans="1:60" s="25" customFormat="1" ht="8.1" hidden="1" customHeight="1" x14ac:dyDescent="0.2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</row>
    <row r="102" spans="1:60" s="24" customFormat="1" ht="39.9" hidden="1" customHeight="1" x14ac:dyDescent="0.25">
      <c r="A102" s="111"/>
      <c r="B102" s="1003" t="s">
        <v>139</v>
      </c>
      <c r="C102" s="1018"/>
      <c r="D102" s="1018"/>
      <c r="E102" s="1018" t="s">
        <v>140</v>
      </c>
      <c r="F102" s="1018"/>
      <c r="G102" s="1018"/>
      <c r="H102" s="1018" t="s">
        <v>141</v>
      </c>
      <c r="I102" s="1018"/>
      <c r="J102" s="1018"/>
      <c r="K102" s="1018" t="s">
        <v>115</v>
      </c>
      <c r="L102" s="1018"/>
      <c r="M102" s="1018"/>
      <c r="N102" s="347" t="s">
        <v>116</v>
      </c>
      <c r="O102" s="341"/>
      <c r="P102" s="341"/>
      <c r="Q102" s="341"/>
      <c r="R102" s="342"/>
      <c r="S102" s="1012" t="s">
        <v>117</v>
      </c>
      <c r="T102" s="1013"/>
      <c r="U102" s="1012" t="s">
        <v>118</v>
      </c>
      <c r="V102" s="1013"/>
      <c r="W102" s="1012" t="s">
        <v>142</v>
      </c>
      <c r="X102" s="1016"/>
      <c r="Y102" s="1016"/>
      <c r="Z102" s="1013"/>
      <c r="AA102" s="347" t="s">
        <v>70</v>
      </c>
      <c r="AB102" s="342"/>
      <c r="AC102" s="352" t="s">
        <v>143</v>
      </c>
      <c r="AD102" s="353"/>
      <c r="AE102" s="353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413"/>
      <c r="BA102" s="110"/>
    </row>
    <row r="103" spans="1:60" s="24" customFormat="1" ht="20.100000000000001" hidden="1" customHeight="1" x14ac:dyDescent="0.25">
      <c r="A103" s="111"/>
      <c r="B103" s="1003"/>
      <c r="C103" s="1018"/>
      <c r="D103" s="1018"/>
      <c r="E103" s="1018"/>
      <c r="F103" s="1018"/>
      <c r="G103" s="1018"/>
      <c r="H103" s="1018"/>
      <c r="I103" s="1018"/>
      <c r="J103" s="1018"/>
      <c r="K103" s="1018"/>
      <c r="L103" s="1018"/>
      <c r="M103" s="1018"/>
      <c r="N103" s="420"/>
      <c r="O103" s="345"/>
      <c r="P103" s="345"/>
      <c r="Q103" s="345"/>
      <c r="R103" s="346"/>
      <c r="S103" s="1052"/>
      <c r="T103" s="1053"/>
      <c r="U103" s="1052"/>
      <c r="V103" s="1053"/>
      <c r="W103" s="1052"/>
      <c r="X103" s="1054"/>
      <c r="Y103" s="1054"/>
      <c r="Z103" s="1053"/>
      <c r="AA103" s="348"/>
      <c r="AB103" s="344"/>
      <c r="AC103" s="347" t="s">
        <v>145</v>
      </c>
      <c r="AD103" s="341"/>
      <c r="AE103" s="341"/>
      <c r="AF103" s="341"/>
      <c r="AG103" s="341"/>
      <c r="AH103" s="341"/>
      <c r="AI103" s="341"/>
      <c r="AJ103" s="342"/>
      <c r="AK103" s="352" t="s">
        <v>7</v>
      </c>
      <c r="AL103" s="353"/>
      <c r="AM103" s="353"/>
      <c r="AN103" s="353"/>
      <c r="AO103" s="353"/>
      <c r="AP103" s="353"/>
      <c r="AQ103" s="353"/>
      <c r="AR103" s="353"/>
      <c r="AS103" s="353"/>
      <c r="AT103" s="353"/>
      <c r="AU103" s="353"/>
      <c r="AV103" s="353"/>
      <c r="AW103" s="353"/>
      <c r="AX103" s="353"/>
      <c r="AY103" s="353"/>
      <c r="AZ103" s="413"/>
      <c r="BA103" s="110"/>
    </row>
    <row r="104" spans="1:60" s="24" customFormat="1" ht="50.1" hidden="1" customHeight="1" x14ac:dyDescent="0.25">
      <c r="A104" s="111"/>
      <c r="B104" s="1003"/>
      <c r="C104" s="1018"/>
      <c r="D104" s="1018"/>
      <c r="E104" s="1018"/>
      <c r="F104" s="1018"/>
      <c r="G104" s="1018"/>
      <c r="H104" s="1018"/>
      <c r="I104" s="1018"/>
      <c r="J104" s="1018"/>
      <c r="K104" s="1018"/>
      <c r="L104" s="1018"/>
      <c r="M104" s="1018"/>
      <c r="N104" s="1012" t="s">
        <v>119</v>
      </c>
      <c r="O104" s="1013"/>
      <c r="P104" s="1012" t="s">
        <v>144</v>
      </c>
      <c r="Q104" s="1016"/>
      <c r="R104" s="1013"/>
      <c r="S104" s="1052"/>
      <c r="T104" s="1053"/>
      <c r="U104" s="1052"/>
      <c r="V104" s="1053"/>
      <c r="W104" s="1052"/>
      <c r="X104" s="1054"/>
      <c r="Y104" s="1054"/>
      <c r="Z104" s="1053"/>
      <c r="AA104" s="348"/>
      <c r="AB104" s="344"/>
      <c r="AC104" s="420"/>
      <c r="AD104" s="345"/>
      <c r="AE104" s="345"/>
      <c r="AF104" s="345"/>
      <c r="AG104" s="345"/>
      <c r="AH104" s="345"/>
      <c r="AI104" s="345"/>
      <c r="AJ104" s="346"/>
      <c r="AK104" s="352" t="s">
        <v>146</v>
      </c>
      <c r="AL104" s="353"/>
      <c r="AM104" s="353"/>
      <c r="AN104" s="353"/>
      <c r="AO104" s="353"/>
      <c r="AP104" s="353"/>
      <c r="AQ104" s="353"/>
      <c r="AR104" s="413"/>
      <c r="AS104" s="352" t="s">
        <v>147</v>
      </c>
      <c r="AT104" s="353"/>
      <c r="AU104" s="353"/>
      <c r="AV104" s="353"/>
      <c r="AW104" s="353"/>
      <c r="AX104" s="353"/>
      <c r="AY104" s="353"/>
      <c r="AZ104" s="413"/>
      <c r="BA104" s="110"/>
    </row>
    <row r="105" spans="1:60" s="24" customFormat="1" ht="200.1" hidden="1" customHeight="1" x14ac:dyDescent="0.25">
      <c r="A105" s="111"/>
      <c r="B105" s="1003"/>
      <c r="C105" s="1018"/>
      <c r="D105" s="1018"/>
      <c r="E105" s="1018"/>
      <c r="F105" s="1018"/>
      <c r="G105" s="1018"/>
      <c r="H105" s="1018"/>
      <c r="I105" s="1018"/>
      <c r="J105" s="1018"/>
      <c r="K105" s="1018"/>
      <c r="L105" s="1018"/>
      <c r="M105" s="1018"/>
      <c r="N105" s="1014"/>
      <c r="O105" s="1015"/>
      <c r="P105" s="1014"/>
      <c r="Q105" s="1017"/>
      <c r="R105" s="1015"/>
      <c r="S105" s="1014"/>
      <c r="T105" s="1015"/>
      <c r="U105" s="1014"/>
      <c r="V105" s="1015"/>
      <c r="W105" s="1014"/>
      <c r="X105" s="1017"/>
      <c r="Y105" s="1017"/>
      <c r="Z105" s="1015"/>
      <c r="AA105" s="420"/>
      <c r="AB105" s="346"/>
      <c r="AC105" s="1001" t="s">
        <v>71</v>
      </c>
      <c r="AD105" s="1003"/>
      <c r="AE105" s="1001" t="s">
        <v>71</v>
      </c>
      <c r="AF105" s="1003"/>
      <c r="AG105" s="1001" t="s">
        <v>77</v>
      </c>
      <c r="AH105" s="1003"/>
      <c r="AI105" s="1018" t="s">
        <v>78</v>
      </c>
      <c r="AJ105" s="1018"/>
      <c r="AK105" s="1018" t="s">
        <v>71</v>
      </c>
      <c r="AL105" s="1018"/>
      <c r="AM105" s="1018" t="s">
        <v>71</v>
      </c>
      <c r="AN105" s="1018"/>
      <c r="AO105" s="1018" t="s">
        <v>77</v>
      </c>
      <c r="AP105" s="1018"/>
      <c r="AQ105" s="1018" t="s">
        <v>78</v>
      </c>
      <c r="AR105" s="1018"/>
      <c r="AS105" s="1018" t="s">
        <v>71</v>
      </c>
      <c r="AT105" s="1018"/>
      <c r="AU105" s="1018" t="s">
        <v>71</v>
      </c>
      <c r="AV105" s="1018"/>
      <c r="AW105" s="1018" t="s">
        <v>77</v>
      </c>
      <c r="AX105" s="1018"/>
      <c r="AY105" s="1018" t="s">
        <v>78</v>
      </c>
      <c r="AZ105" s="1018"/>
      <c r="BA105" s="110"/>
    </row>
    <row r="106" spans="1:60" s="24" customFormat="1" ht="15" hidden="1" customHeight="1" x14ac:dyDescent="0.25">
      <c r="A106" s="111"/>
      <c r="B106" s="425" t="s">
        <v>122</v>
      </c>
      <c r="C106" s="1032"/>
      <c r="D106" s="1032"/>
      <c r="E106" s="1032" t="s">
        <v>73</v>
      </c>
      <c r="F106" s="1032"/>
      <c r="G106" s="1032"/>
      <c r="H106" s="1032" t="s">
        <v>9</v>
      </c>
      <c r="I106" s="1032"/>
      <c r="J106" s="1032"/>
      <c r="K106" s="1032" t="s">
        <v>10</v>
      </c>
      <c r="L106" s="1032"/>
      <c r="M106" s="1032"/>
      <c r="N106" s="1032" t="s">
        <v>11</v>
      </c>
      <c r="O106" s="1032"/>
      <c r="P106" s="1032" t="s">
        <v>12</v>
      </c>
      <c r="Q106" s="1032"/>
      <c r="R106" s="1032"/>
      <c r="S106" s="1032" t="s">
        <v>13</v>
      </c>
      <c r="T106" s="1032"/>
      <c r="U106" s="1032" t="s">
        <v>14</v>
      </c>
      <c r="V106" s="1032"/>
      <c r="W106" s="1032" t="s">
        <v>15</v>
      </c>
      <c r="X106" s="1032"/>
      <c r="Y106" s="1032"/>
      <c r="Z106" s="1032"/>
      <c r="AA106" s="1032" t="s">
        <v>16</v>
      </c>
      <c r="AB106" s="1032"/>
      <c r="AC106" s="1032" t="s">
        <v>17</v>
      </c>
      <c r="AD106" s="1032"/>
      <c r="AE106" s="1032" t="s">
        <v>18</v>
      </c>
      <c r="AF106" s="1032"/>
      <c r="AG106" s="1032" t="s">
        <v>19</v>
      </c>
      <c r="AH106" s="1032"/>
      <c r="AI106" s="1032" t="s">
        <v>20</v>
      </c>
      <c r="AJ106" s="1032"/>
      <c r="AK106" s="1032" t="s">
        <v>125</v>
      </c>
      <c r="AL106" s="1032"/>
      <c r="AM106" s="1032" t="s">
        <v>126</v>
      </c>
      <c r="AN106" s="1032"/>
      <c r="AO106" s="1032" t="s">
        <v>127</v>
      </c>
      <c r="AP106" s="1032"/>
      <c r="AQ106" s="1032" t="s">
        <v>128</v>
      </c>
      <c r="AR106" s="1032"/>
      <c r="AS106" s="1032" t="s">
        <v>129</v>
      </c>
      <c r="AT106" s="1032"/>
      <c r="AU106" s="1032" t="s">
        <v>130</v>
      </c>
      <c r="AV106" s="1032"/>
      <c r="AW106" s="1032" t="s">
        <v>131</v>
      </c>
      <c r="AX106" s="1032"/>
      <c r="AY106" s="1032" t="s">
        <v>132</v>
      </c>
      <c r="AZ106" s="1032"/>
      <c r="BA106" s="110"/>
    </row>
    <row r="107" spans="1:60" s="24" customFormat="1" ht="18" hidden="1" customHeight="1" x14ac:dyDescent="0.25">
      <c r="A107" s="128"/>
      <c r="B107" s="1021"/>
      <c r="C107" s="1021"/>
      <c r="D107" s="1022"/>
      <c r="E107" s="1026"/>
      <c r="F107" s="1021"/>
      <c r="G107" s="1022"/>
      <c r="H107" s="1026"/>
      <c r="I107" s="1021"/>
      <c r="J107" s="1022"/>
      <c r="K107" s="1026"/>
      <c r="L107" s="1021"/>
      <c r="M107" s="1021"/>
      <c r="N107" s="1047"/>
      <c r="O107" s="1049"/>
      <c r="P107" s="1047"/>
      <c r="Q107" s="1048"/>
      <c r="R107" s="1049"/>
      <c r="S107" s="1050"/>
      <c r="T107" s="1050"/>
      <c r="U107" s="1050"/>
      <c r="V107" s="1050"/>
      <c r="W107" s="1050"/>
      <c r="X107" s="1050"/>
      <c r="Y107" s="1050"/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0"/>
      <c r="AK107" s="1050"/>
      <c r="AL107" s="1050"/>
      <c r="AM107" s="1050"/>
      <c r="AN107" s="1050"/>
      <c r="AO107" s="1050"/>
      <c r="AP107" s="1050"/>
      <c r="AQ107" s="1050"/>
      <c r="AR107" s="1050"/>
      <c r="AS107" s="1050"/>
      <c r="AT107" s="1050"/>
      <c r="AU107" s="1050"/>
      <c r="AV107" s="1050"/>
      <c r="AW107" s="1050"/>
      <c r="AX107" s="1050"/>
      <c r="AY107" s="1051"/>
      <c r="AZ107" s="1051"/>
      <c r="BA107" s="110"/>
    </row>
    <row r="108" spans="1:60" s="24" customFormat="1" ht="18" hidden="1" customHeight="1" x14ac:dyDescent="0.25">
      <c r="A108" s="128"/>
      <c r="B108" s="1048"/>
      <c r="C108" s="1048"/>
      <c r="D108" s="1049"/>
      <c r="E108" s="1047"/>
      <c r="F108" s="1048"/>
      <c r="G108" s="1049"/>
      <c r="H108" s="1047"/>
      <c r="I108" s="1048"/>
      <c r="J108" s="1049"/>
      <c r="K108" s="1047"/>
      <c r="L108" s="1048"/>
      <c r="M108" s="1048"/>
      <c r="N108" s="1010"/>
      <c r="O108" s="1009"/>
      <c r="P108" s="1010"/>
      <c r="Q108" s="1008"/>
      <c r="R108" s="1009"/>
      <c r="S108" s="1028"/>
      <c r="T108" s="1028"/>
      <c r="U108" s="1028"/>
      <c r="V108" s="1028"/>
      <c r="W108" s="1028"/>
      <c r="X108" s="1028"/>
      <c r="Y108" s="1028"/>
      <c r="Z108" s="1028"/>
      <c r="AA108" s="401"/>
      <c r="AB108" s="401"/>
      <c r="AC108" s="401"/>
      <c r="AD108" s="401"/>
      <c r="AE108" s="401"/>
      <c r="AF108" s="401"/>
      <c r="AG108" s="401"/>
      <c r="AH108" s="401"/>
      <c r="AI108" s="401"/>
      <c r="AJ108" s="401"/>
      <c r="AK108" s="401"/>
      <c r="AL108" s="401"/>
      <c r="AM108" s="401"/>
      <c r="AN108" s="401"/>
      <c r="AO108" s="401"/>
      <c r="AP108" s="401"/>
      <c r="AQ108" s="401"/>
      <c r="AR108" s="401"/>
      <c r="AS108" s="401"/>
      <c r="AT108" s="401"/>
      <c r="AU108" s="401"/>
      <c r="AV108" s="401"/>
      <c r="AW108" s="401"/>
      <c r="AX108" s="401"/>
      <c r="AY108" s="401"/>
      <c r="AZ108" s="401"/>
      <c r="BA108" s="110"/>
    </row>
    <row r="109" spans="1:60" s="24" customFormat="1" ht="18" hidden="1" customHeight="1" x14ac:dyDescent="0.25">
      <c r="A109" s="128"/>
      <c r="B109" s="1048"/>
      <c r="C109" s="1048"/>
      <c r="D109" s="1049"/>
      <c r="E109" s="1047"/>
      <c r="F109" s="1048"/>
      <c r="G109" s="1049"/>
      <c r="H109" s="1027"/>
      <c r="I109" s="1024"/>
      <c r="J109" s="1025"/>
      <c r="K109" s="1027"/>
      <c r="L109" s="1024"/>
      <c r="M109" s="1024"/>
      <c r="N109" s="1044" t="s">
        <v>148</v>
      </c>
      <c r="O109" s="1045"/>
      <c r="P109" s="1045"/>
      <c r="Q109" s="1045"/>
      <c r="R109" s="1045"/>
      <c r="S109" s="1045"/>
      <c r="T109" s="1045"/>
      <c r="U109" s="1045"/>
      <c r="V109" s="1045"/>
      <c r="W109" s="1045"/>
      <c r="X109" s="1045"/>
      <c r="Y109" s="1045"/>
      <c r="Z109" s="1046"/>
      <c r="AA109" s="400"/>
      <c r="AB109" s="401"/>
      <c r="AC109" s="401"/>
      <c r="AD109" s="401"/>
      <c r="AE109" s="401"/>
      <c r="AF109" s="401"/>
      <c r="AG109" s="401"/>
      <c r="AH109" s="401"/>
      <c r="AI109" s="401"/>
      <c r="AJ109" s="401"/>
      <c r="AK109" s="401"/>
      <c r="AL109" s="401"/>
      <c r="AM109" s="401"/>
      <c r="AN109" s="401"/>
      <c r="AO109" s="401"/>
      <c r="AP109" s="401"/>
      <c r="AQ109" s="401"/>
      <c r="AR109" s="401"/>
      <c r="AS109" s="401"/>
      <c r="AT109" s="401"/>
      <c r="AU109" s="401"/>
      <c r="AV109" s="401"/>
      <c r="AW109" s="401"/>
      <c r="AX109" s="401"/>
      <c r="AY109" s="401"/>
      <c r="AZ109" s="401"/>
      <c r="BA109" s="110"/>
    </row>
    <row r="110" spans="1:60" s="24" customFormat="1" ht="18" hidden="1" customHeight="1" x14ac:dyDescent="0.25">
      <c r="A110" s="128"/>
      <c r="B110" s="1048"/>
      <c r="C110" s="1048"/>
      <c r="D110" s="1049"/>
      <c r="E110" s="1047"/>
      <c r="F110" s="1048"/>
      <c r="G110" s="1049"/>
      <c r="H110" s="435"/>
      <c r="I110" s="421"/>
      <c r="J110" s="422"/>
      <c r="K110" s="435"/>
      <c r="L110" s="421"/>
      <c r="M110" s="421"/>
      <c r="N110" s="1026"/>
      <c r="O110" s="1022"/>
      <c r="P110" s="1026"/>
      <c r="Q110" s="1021"/>
      <c r="R110" s="1022"/>
      <c r="S110" s="1050"/>
      <c r="T110" s="1050"/>
      <c r="U110" s="1050"/>
      <c r="V110" s="1050"/>
      <c r="W110" s="1050"/>
      <c r="X110" s="1050"/>
      <c r="Y110" s="1050"/>
      <c r="Z110" s="1050"/>
      <c r="AA110" s="401"/>
      <c r="AB110" s="401"/>
      <c r="AC110" s="401"/>
      <c r="AD110" s="401"/>
      <c r="AE110" s="401" t="s">
        <v>26</v>
      </c>
      <c r="AF110" s="401"/>
      <c r="AG110" s="401"/>
      <c r="AH110" s="401"/>
      <c r="AI110" s="401"/>
      <c r="AJ110" s="401"/>
      <c r="AK110" s="401"/>
      <c r="AL110" s="401"/>
      <c r="AM110" s="401"/>
      <c r="AN110" s="401"/>
      <c r="AO110" s="401"/>
      <c r="AP110" s="401"/>
      <c r="AQ110" s="401"/>
      <c r="AR110" s="401"/>
      <c r="AS110" s="401"/>
      <c r="AT110" s="401"/>
      <c r="AU110" s="401"/>
      <c r="AV110" s="401"/>
      <c r="AW110" s="401"/>
      <c r="AX110" s="401"/>
      <c r="AY110" s="401"/>
      <c r="AZ110" s="401"/>
      <c r="BA110" s="110"/>
    </row>
    <row r="111" spans="1:60" s="24" customFormat="1" ht="18" hidden="1" customHeight="1" x14ac:dyDescent="0.25">
      <c r="A111" s="128"/>
      <c r="B111" s="1048"/>
      <c r="C111" s="1048"/>
      <c r="D111" s="1049"/>
      <c r="E111" s="1047"/>
      <c r="F111" s="1048"/>
      <c r="G111" s="1049"/>
      <c r="H111" s="1047"/>
      <c r="I111" s="1048"/>
      <c r="J111" s="1049"/>
      <c r="K111" s="1047"/>
      <c r="L111" s="1048"/>
      <c r="M111" s="1048"/>
      <c r="N111" s="1010"/>
      <c r="O111" s="1009"/>
      <c r="P111" s="1010"/>
      <c r="Q111" s="1008"/>
      <c r="R111" s="1009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401"/>
      <c r="AG111" s="401"/>
      <c r="AH111" s="401"/>
      <c r="AI111" s="401"/>
      <c r="AJ111" s="401"/>
      <c r="AK111" s="401"/>
      <c r="AL111" s="401"/>
      <c r="AM111" s="401"/>
      <c r="AN111" s="401"/>
      <c r="AO111" s="401"/>
      <c r="AP111" s="401"/>
      <c r="AQ111" s="401"/>
      <c r="AR111" s="401"/>
      <c r="AS111" s="401"/>
      <c r="AT111" s="401"/>
      <c r="AU111" s="401"/>
      <c r="AV111" s="401"/>
      <c r="AW111" s="401"/>
      <c r="AX111" s="401"/>
      <c r="AY111" s="401"/>
      <c r="AZ111" s="401"/>
      <c r="BA111" s="110"/>
    </row>
    <row r="112" spans="1:60" s="24" customFormat="1" ht="18" hidden="1" customHeight="1" x14ac:dyDescent="0.25">
      <c r="A112" s="128"/>
      <c r="B112" s="1048"/>
      <c r="C112" s="1048"/>
      <c r="D112" s="1049"/>
      <c r="E112" s="1047"/>
      <c r="F112" s="1048"/>
      <c r="G112" s="1049"/>
      <c r="H112" s="1047"/>
      <c r="I112" s="1048"/>
      <c r="J112" s="1049"/>
      <c r="K112" s="1047"/>
      <c r="L112" s="1048"/>
      <c r="M112" s="1048"/>
      <c r="N112" s="1044" t="s">
        <v>148</v>
      </c>
      <c r="O112" s="1045"/>
      <c r="P112" s="1045"/>
      <c r="Q112" s="1045"/>
      <c r="R112" s="1045"/>
      <c r="S112" s="1045"/>
      <c r="T112" s="1045"/>
      <c r="U112" s="1045"/>
      <c r="V112" s="1045"/>
      <c r="W112" s="1045"/>
      <c r="X112" s="1045"/>
      <c r="Y112" s="1045"/>
      <c r="Z112" s="1046"/>
      <c r="AA112" s="401"/>
      <c r="AB112" s="401"/>
      <c r="AC112" s="401"/>
      <c r="AD112" s="401"/>
      <c r="AE112" s="401"/>
      <c r="AF112" s="401"/>
      <c r="AG112" s="401"/>
      <c r="AH112" s="401"/>
      <c r="AI112" s="401"/>
      <c r="AJ112" s="401"/>
      <c r="AK112" s="401"/>
      <c r="AL112" s="401"/>
      <c r="AM112" s="401"/>
      <c r="AN112" s="401"/>
      <c r="AO112" s="401"/>
      <c r="AP112" s="401"/>
      <c r="AQ112" s="401"/>
      <c r="AR112" s="401"/>
      <c r="AS112" s="401"/>
      <c r="AT112" s="401"/>
      <c r="AU112" s="401"/>
      <c r="AV112" s="401"/>
      <c r="AW112" s="401"/>
      <c r="AX112" s="401"/>
      <c r="AY112" s="401"/>
      <c r="AZ112" s="401"/>
      <c r="BA112" s="110"/>
    </row>
    <row r="113" spans="1:53" s="24" customFormat="1" ht="18" hidden="1" customHeight="1" x14ac:dyDescent="0.25">
      <c r="A113" s="128"/>
      <c r="B113" s="1008"/>
      <c r="C113" s="1008"/>
      <c r="D113" s="1009"/>
      <c r="E113" s="1010"/>
      <c r="F113" s="1008"/>
      <c r="G113" s="1009"/>
      <c r="H113" s="1010"/>
      <c r="I113" s="1008"/>
      <c r="J113" s="1009"/>
      <c r="K113" s="1010"/>
      <c r="L113" s="1008"/>
      <c r="M113" s="1008"/>
      <c r="N113" s="1040" t="s">
        <v>149</v>
      </c>
      <c r="O113" s="1041"/>
      <c r="P113" s="1041"/>
      <c r="Q113" s="1041"/>
      <c r="R113" s="1041"/>
      <c r="S113" s="1041"/>
      <c r="T113" s="1041"/>
      <c r="U113" s="1041"/>
      <c r="V113" s="1041"/>
      <c r="W113" s="1041"/>
      <c r="X113" s="1041"/>
      <c r="Y113" s="1041"/>
      <c r="Z113" s="1042"/>
      <c r="AA113" s="1043"/>
      <c r="AB113" s="401"/>
      <c r="AC113" s="401"/>
      <c r="AD113" s="401"/>
      <c r="AE113" s="401"/>
      <c r="AF113" s="401"/>
      <c r="AG113" s="401"/>
      <c r="AH113" s="401"/>
      <c r="AI113" s="401"/>
      <c r="AJ113" s="401"/>
      <c r="AK113" s="401"/>
      <c r="AL113" s="401"/>
      <c r="AM113" s="401"/>
      <c r="AN113" s="401"/>
      <c r="AO113" s="401"/>
      <c r="AP113" s="401"/>
      <c r="AQ113" s="401"/>
      <c r="AR113" s="401"/>
      <c r="AS113" s="401"/>
      <c r="AT113" s="401"/>
      <c r="AU113" s="401"/>
      <c r="AV113" s="401"/>
      <c r="AW113" s="401"/>
      <c r="AX113" s="401"/>
      <c r="AY113" s="401"/>
      <c r="AZ113" s="401"/>
      <c r="BA113" s="110"/>
    </row>
    <row r="114" spans="1:53" s="22" customFormat="1" ht="18" hidden="1" customHeight="1" x14ac:dyDescent="0.25">
      <c r="A114" s="107"/>
      <c r="B114" s="1036" t="s">
        <v>57</v>
      </c>
      <c r="C114" s="1037"/>
      <c r="D114" s="1037"/>
      <c r="E114" s="1037"/>
      <c r="F114" s="1037"/>
      <c r="G114" s="1037"/>
      <c r="H114" s="1037"/>
      <c r="I114" s="1037"/>
      <c r="J114" s="1037"/>
      <c r="K114" s="1037"/>
      <c r="L114" s="1037"/>
      <c r="M114" s="1037"/>
      <c r="N114" s="1038"/>
      <c r="O114" s="1038"/>
      <c r="P114" s="1038"/>
      <c r="Q114" s="1038"/>
      <c r="R114" s="1038"/>
      <c r="S114" s="1038"/>
      <c r="T114" s="1038"/>
      <c r="U114" s="1038"/>
      <c r="V114" s="1038"/>
      <c r="W114" s="1038"/>
      <c r="X114" s="1038"/>
      <c r="Y114" s="1038"/>
      <c r="Z114" s="1039"/>
      <c r="AA114" s="425"/>
      <c r="AB114" s="1032"/>
      <c r="AC114" s="1032"/>
      <c r="AD114" s="1032"/>
      <c r="AE114" s="1032"/>
      <c r="AF114" s="1032"/>
      <c r="AG114" s="1032"/>
      <c r="AH114" s="1032"/>
      <c r="AI114" s="1032"/>
      <c r="AJ114" s="1032"/>
      <c r="AK114" s="1032"/>
      <c r="AL114" s="1032"/>
      <c r="AM114" s="1032"/>
      <c r="AN114" s="1032"/>
      <c r="AO114" s="1032"/>
      <c r="AP114" s="1032"/>
      <c r="AQ114" s="1032"/>
      <c r="AR114" s="1032"/>
      <c r="AS114" s="1032"/>
      <c r="AT114" s="1032"/>
      <c r="AU114" s="1032"/>
      <c r="AV114" s="1032"/>
      <c r="AW114" s="1032"/>
      <c r="AX114" s="1032"/>
      <c r="AY114" s="1032"/>
      <c r="AZ114" s="1032"/>
      <c r="BA114" s="107"/>
    </row>
    <row r="115" spans="1:53" s="22" customFormat="1" hidden="1" x14ac:dyDescent="0.2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</row>
    <row r="116" spans="1:53" s="24" customFormat="1" ht="39.9" hidden="1" customHeight="1" x14ac:dyDescent="0.25">
      <c r="A116" s="110"/>
      <c r="B116" s="347" t="s">
        <v>70</v>
      </c>
      <c r="C116" s="341"/>
      <c r="D116" s="341"/>
      <c r="E116" s="352" t="s">
        <v>143</v>
      </c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Y116" s="353"/>
      <c r="Z116" s="353"/>
      <c r="AA116" s="353"/>
      <c r="AB116" s="353"/>
      <c r="AC116" s="353"/>
      <c r="AD116" s="353"/>
      <c r="AE116" s="353"/>
      <c r="AF116" s="353"/>
      <c r="AG116" s="353"/>
      <c r="AH116" s="353"/>
      <c r="AI116" s="353"/>
      <c r="AJ116" s="353"/>
      <c r="AK116" s="353"/>
      <c r="AL116" s="353"/>
      <c r="AM116" s="353"/>
      <c r="AN116" s="353"/>
      <c r="AO116" s="353"/>
      <c r="AP116" s="353"/>
      <c r="AQ116" s="353"/>
      <c r="AR116" s="353"/>
      <c r="AS116" s="353"/>
      <c r="AT116" s="353"/>
      <c r="AU116" s="353"/>
      <c r="AV116" s="353"/>
      <c r="AW116" s="353"/>
      <c r="AX116" s="353"/>
      <c r="AY116" s="353"/>
      <c r="AZ116" s="413"/>
      <c r="BA116" s="110"/>
    </row>
    <row r="117" spans="1:53" s="24" customFormat="1" ht="20.100000000000001" hidden="1" customHeight="1" x14ac:dyDescent="0.25">
      <c r="A117" s="110"/>
      <c r="B117" s="348"/>
      <c r="C117" s="343"/>
      <c r="D117" s="343"/>
      <c r="E117" s="414" t="s">
        <v>150</v>
      </c>
      <c r="F117" s="414"/>
      <c r="G117" s="414"/>
      <c r="H117" s="414"/>
      <c r="I117" s="414"/>
      <c r="J117" s="414"/>
      <c r="K117" s="414"/>
      <c r="L117" s="414"/>
      <c r="M117" s="352" t="s">
        <v>7</v>
      </c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413"/>
      <c r="AC117" s="347" t="s">
        <v>211</v>
      </c>
      <c r="AD117" s="341"/>
      <c r="AE117" s="341"/>
      <c r="AF117" s="341"/>
      <c r="AG117" s="341"/>
      <c r="AH117" s="341"/>
      <c r="AI117" s="341"/>
      <c r="AJ117" s="342"/>
      <c r="AK117" s="352" t="s">
        <v>7</v>
      </c>
      <c r="AL117" s="353"/>
      <c r="AM117" s="353"/>
      <c r="AN117" s="353"/>
      <c r="AO117" s="353"/>
      <c r="AP117" s="353"/>
      <c r="AQ117" s="353"/>
      <c r="AR117" s="353"/>
      <c r="AS117" s="353"/>
      <c r="AT117" s="353"/>
      <c r="AU117" s="353"/>
      <c r="AV117" s="353"/>
      <c r="AW117" s="353"/>
      <c r="AX117" s="353"/>
      <c r="AY117" s="353"/>
      <c r="AZ117" s="413"/>
      <c r="BA117" s="110"/>
    </row>
    <row r="118" spans="1:53" s="24" customFormat="1" ht="50.1" hidden="1" customHeight="1" x14ac:dyDescent="0.25">
      <c r="A118" s="110"/>
      <c r="B118" s="348"/>
      <c r="C118" s="343"/>
      <c r="D118" s="343"/>
      <c r="E118" s="414"/>
      <c r="F118" s="414"/>
      <c r="G118" s="414"/>
      <c r="H118" s="414"/>
      <c r="I118" s="414"/>
      <c r="J118" s="414"/>
      <c r="K118" s="414"/>
      <c r="L118" s="414"/>
      <c r="M118" s="352" t="s">
        <v>146</v>
      </c>
      <c r="N118" s="353"/>
      <c r="O118" s="353"/>
      <c r="P118" s="353"/>
      <c r="Q118" s="353"/>
      <c r="R118" s="353"/>
      <c r="S118" s="353"/>
      <c r="T118" s="413"/>
      <c r="U118" s="352" t="s">
        <v>147</v>
      </c>
      <c r="V118" s="353"/>
      <c r="W118" s="353"/>
      <c r="X118" s="353"/>
      <c r="Y118" s="353"/>
      <c r="Z118" s="353"/>
      <c r="AA118" s="353"/>
      <c r="AB118" s="413"/>
      <c r="AC118" s="420"/>
      <c r="AD118" s="345"/>
      <c r="AE118" s="345"/>
      <c r="AF118" s="345"/>
      <c r="AG118" s="345"/>
      <c r="AH118" s="345"/>
      <c r="AI118" s="345"/>
      <c r="AJ118" s="346"/>
      <c r="AK118" s="352" t="s">
        <v>146</v>
      </c>
      <c r="AL118" s="353"/>
      <c r="AM118" s="353"/>
      <c r="AN118" s="353"/>
      <c r="AO118" s="353"/>
      <c r="AP118" s="353"/>
      <c r="AQ118" s="353"/>
      <c r="AR118" s="413"/>
      <c r="AS118" s="352" t="s">
        <v>147</v>
      </c>
      <c r="AT118" s="353"/>
      <c r="AU118" s="353"/>
      <c r="AV118" s="353"/>
      <c r="AW118" s="353"/>
      <c r="AX118" s="353"/>
      <c r="AY118" s="353"/>
      <c r="AZ118" s="413"/>
      <c r="BA118" s="110"/>
    </row>
    <row r="119" spans="1:53" s="24" customFormat="1" ht="200.1" hidden="1" customHeight="1" x14ac:dyDescent="0.25">
      <c r="A119" s="110"/>
      <c r="B119" s="420"/>
      <c r="C119" s="345"/>
      <c r="D119" s="345"/>
      <c r="E119" s="1018" t="s">
        <v>71</v>
      </c>
      <c r="F119" s="1018"/>
      <c r="G119" s="1018" t="s">
        <v>71</v>
      </c>
      <c r="H119" s="1018"/>
      <c r="I119" s="1018" t="s">
        <v>77</v>
      </c>
      <c r="J119" s="1018"/>
      <c r="K119" s="1018" t="s">
        <v>78</v>
      </c>
      <c r="L119" s="1018"/>
      <c r="M119" s="1018" t="s">
        <v>71</v>
      </c>
      <c r="N119" s="1018"/>
      <c r="O119" s="1018" t="s">
        <v>71</v>
      </c>
      <c r="P119" s="1018"/>
      <c r="Q119" s="1018" t="s">
        <v>77</v>
      </c>
      <c r="R119" s="1018"/>
      <c r="S119" s="1018" t="s">
        <v>78</v>
      </c>
      <c r="T119" s="1018"/>
      <c r="U119" s="1018" t="s">
        <v>71</v>
      </c>
      <c r="V119" s="1018"/>
      <c r="W119" s="1018" t="s">
        <v>71</v>
      </c>
      <c r="X119" s="1018"/>
      <c r="Y119" s="1018" t="s">
        <v>77</v>
      </c>
      <c r="Z119" s="1018"/>
      <c r="AA119" s="1018" t="s">
        <v>78</v>
      </c>
      <c r="AB119" s="1018"/>
      <c r="AC119" s="1018" t="s">
        <v>71</v>
      </c>
      <c r="AD119" s="1018"/>
      <c r="AE119" s="1018" t="s">
        <v>71</v>
      </c>
      <c r="AF119" s="1018"/>
      <c r="AG119" s="1018" t="s">
        <v>77</v>
      </c>
      <c r="AH119" s="1018"/>
      <c r="AI119" s="1018" t="s">
        <v>78</v>
      </c>
      <c r="AJ119" s="1018"/>
      <c r="AK119" s="1018" t="s">
        <v>71</v>
      </c>
      <c r="AL119" s="1018"/>
      <c r="AM119" s="1018" t="s">
        <v>71</v>
      </c>
      <c r="AN119" s="1018"/>
      <c r="AO119" s="1018" t="s">
        <v>77</v>
      </c>
      <c r="AP119" s="1018"/>
      <c r="AQ119" s="1018" t="s">
        <v>78</v>
      </c>
      <c r="AR119" s="1018"/>
      <c r="AS119" s="1018" t="s">
        <v>71</v>
      </c>
      <c r="AT119" s="1018"/>
      <c r="AU119" s="1018" t="s">
        <v>71</v>
      </c>
      <c r="AV119" s="1018"/>
      <c r="AW119" s="1018" t="s">
        <v>77</v>
      </c>
      <c r="AX119" s="1018"/>
      <c r="AY119" s="1018" t="s">
        <v>78</v>
      </c>
      <c r="AZ119" s="1018"/>
      <c r="BA119" s="110"/>
    </row>
    <row r="120" spans="1:53" s="24" customFormat="1" ht="15" hidden="1" customHeight="1" x14ac:dyDescent="0.25">
      <c r="A120" s="110"/>
      <c r="B120" s="423" t="s">
        <v>16</v>
      </c>
      <c r="C120" s="424"/>
      <c r="D120" s="425"/>
      <c r="E120" s="423" t="s">
        <v>133</v>
      </c>
      <c r="F120" s="425"/>
      <c r="G120" s="423" t="s">
        <v>134</v>
      </c>
      <c r="H120" s="425"/>
      <c r="I120" s="423" t="s">
        <v>135</v>
      </c>
      <c r="J120" s="425"/>
      <c r="K120" s="423" t="s">
        <v>136</v>
      </c>
      <c r="L120" s="425"/>
      <c r="M120" s="423" t="s">
        <v>137</v>
      </c>
      <c r="N120" s="425"/>
      <c r="O120" s="423" t="s">
        <v>151</v>
      </c>
      <c r="P120" s="425"/>
      <c r="Q120" s="423" t="s">
        <v>152</v>
      </c>
      <c r="R120" s="425"/>
      <c r="S120" s="423" t="s">
        <v>153</v>
      </c>
      <c r="T120" s="425"/>
      <c r="U120" s="423" t="s">
        <v>154</v>
      </c>
      <c r="V120" s="425"/>
      <c r="W120" s="423" t="s">
        <v>155</v>
      </c>
      <c r="X120" s="425"/>
      <c r="Y120" s="423" t="s">
        <v>156</v>
      </c>
      <c r="Z120" s="425"/>
      <c r="AA120" s="423" t="s">
        <v>157</v>
      </c>
      <c r="AB120" s="425"/>
      <c r="AC120" s="423" t="s">
        <v>158</v>
      </c>
      <c r="AD120" s="425"/>
      <c r="AE120" s="423" t="s">
        <v>159</v>
      </c>
      <c r="AF120" s="425"/>
      <c r="AG120" s="423" t="s">
        <v>160</v>
      </c>
      <c r="AH120" s="425"/>
      <c r="AI120" s="423" t="s">
        <v>161</v>
      </c>
      <c r="AJ120" s="425"/>
      <c r="AK120" s="423" t="s">
        <v>162</v>
      </c>
      <c r="AL120" s="425"/>
      <c r="AM120" s="423" t="s">
        <v>163</v>
      </c>
      <c r="AN120" s="425"/>
      <c r="AO120" s="423" t="s">
        <v>164</v>
      </c>
      <c r="AP120" s="425"/>
      <c r="AQ120" s="423" t="s">
        <v>165</v>
      </c>
      <c r="AR120" s="425"/>
      <c r="AS120" s="423" t="s">
        <v>166</v>
      </c>
      <c r="AT120" s="425"/>
      <c r="AU120" s="423" t="s">
        <v>167</v>
      </c>
      <c r="AV120" s="425"/>
      <c r="AW120" s="423" t="s">
        <v>168</v>
      </c>
      <c r="AX120" s="425"/>
      <c r="AY120" s="423" t="s">
        <v>169</v>
      </c>
      <c r="AZ120" s="425"/>
      <c r="BA120" s="110"/>
    </row>
    <row r="121" spans="1:53" s="24" customFormat="1" ht="18" hidden="1" customHeight="1" x14ac:dyDescent="0.25">
      <c r="A121" s="110"/>
      <c r="B121" s="1027"/>
      <c r="C121" s="1024"/>
      <c r="D121" s="1025"/>
      <c r="E121" s="1027"/>
      <c r="F121" s="1025"/>
      <c r="G121" s="1027"/>
      <c r="H121" s="1025"/>
      <c r="I121" s="1027"/>
      <c r="J121" s="1025"/>
      <c r="K121" s="1027"/>
      <c r="L121" s="1025"/>
      <c r="M121" s="1027"/>
      <c r="N121" s="1025"/>
      <c r="O121" s="1027"/>
      <c r="P121" s="1025"/>
      <c r="Q121" s="1027"/>
      <c r="R121" s="1025"/>
      <c r="S121" s="1027"/>
      <c r="T121" s="1025"/>
      <c r="U121" s="1027"/>
      <c r="V121" s="1025"/>
      <c r="W121" s="1027"/>
      <c r="X121" s="1025"/>
      <c r="Y121" s="1027"/>
      <c r="Z121" s="1025"/>
      <c r="AA121" s="1027"/>
      <c r="AB121" s="1025"/>
      <c r="AC121" s="1027"/>
      <c r="AD121" s="1025"/>
      <c r="AE121" s="1027"/>
      <c r="AF121" s="1025"/>
      <c r="AG121" s="1027"/>
      <c r="AH121" s="1025"/>
      <c r="AI121" s="1027"/>
      <c r="AJ121" s="1025"/>
      <c r="AK121" s="1027"/>
      <c r="AL121" s="1025"/>
      <c r="AM121" s="1027"/>
      <c r="AN121" s="1025"/>
      <c r="AO121" s="1027"/>
      <c r="AP121" s="1025"/>
      <c r="AQ121" s="1027"/>
      <c r="AR121" s="1025"/>
      <c r="AS121" s="1027"/>
      <c r="AT121" s="1025"/>
      <c r="AU121" s="1027"/>
      <c r="AV121" s="1025"/>
      <c r="AW121" s="1027"/>
      <c r="AX121" s="1025"/>
      <c r="AY121" s="1027"/>
      <c r="AZ121" s="1025"/>
      <c r="BA121" s="110"/>
    </row>
    <row r="122" spans="1:53" s="24" customFormat="1" ht="18" hidden="1" customHeight="1" x14ac:dyDescent="0.25">
      <c r="A122" s="110"/>
      <c r="B122" s="402"/>
      <c r="C122" s="403"/>
      <c r="D122" s="400"/>
      <c r="E122" s="402"/>
      <c r="F122" s="400"/>
      <c r="G122" s="402"/>
      <c r="H122" s="400"/>
      <c r="I122" s="402"/>
      <c r="J122" s="400"/>
      <c r="K122" s="402"/>
      <c r="L122" s="400"/>
      <c r="M122" s="402"/>
      <c r="N122" s="400"/>
      <c r="O122" s="402"/>
      <c r="P122" s="400"/>
      <c r="Q122" s="402"/>
      <c r="R122" s="400"/>
      <c r="S122" s="402"/>
      <c r="T122" s="400"/>
      <c r="U122" s="402"/>
      <c r="V122" s="400"/>
      <c r="W122" s="402"/>
      <c r="X122" s="400"/>
      <c r="Y122" s="402"/>
      <c r="Z122" s="400"/>
      <c r="AA122" s="402"/>
      <c r="AB122" s="400"/>
      <c r="AC122" s="402"/>
      <c r="AD122" s="400"/>
      <c r="AE122" s="402"/>
      <c r="AF122" s="400"/>
      <c r="AG122" s="402"/>
      <c r="AH122" s="400"/>
      <c r="AI122" s="402"/>
      <c r="AJ122" s="400"/>
      <c r="AK122" s="402"/>
      <c r="AL122" s="400"/>
      <c r="AM122" s="402"/>
      <c r="AN122" s="400"/>
      <c r="AO122" s="402"/>
      <c r="AP122" s="400"/>
      <c r="AQ122" s="402"/>
      <c r="AR122" s="400"/>
      <c r="AS122" s="402"/>
      <c r="AT122" s="400"/>
      <c r="AU122" s="402"/>
      <c r="AV122" s="400"/>
      <c r="AW122" s="402"/>
      <c r="AX122" s="400"/>
      <c r="AY122" s="402"/>
      <c r="AZ122" s="400"/>
      <c r="BA122" s="110"/>
    </row>
    <row r="123" spans="1:53" s="24" customFormat="1" ht="18" hidden="1" customHeight="1" x14ac:dyDescent="0.25">
      <c r="A123" s="110"/>
      <c r="B123" s="402"/>
      <c r="C123" s="403"/>
      <c r="D123" s="400"/>
      <c r="E123" s="402"/>
      <c r="F123" s="400"/>
      <c r="G123" s="402"/>
      <c r="H123" s="400"/>
      <c r="I123" s="402"/>
      <c r="J123" s="400"/>
      <c r="K123" s="402"/>
      <c r="L123" s="400"/>
      <c r="M123" s="402"/>
      <c r="N123" s="400"/>
      <c r="O123" s="402"/>
      <c r="P123" s="400"/>
      <c r="Q123" s="402"/>
      <c r="R123" s="400"/>
      <c r="S123" s="402"/>
      <c r="T123" s="400"/>
      <c r="U123" s="402"/>
      <c r="V123" s="400"/>
      <c r="W123" s="402"/>
      <c r="X123" s="400"/>
      <c r="Y123" s="402"/>
      <c r="Z123" s="400"/>
      <c r="AA123" s="402"/>
      <c r="AB123" s="400"/>
      <c r="AC123" s="402"/>
      <c r="AD123" s="400"/>
      <c r="AE123" s="402"/>
      <c r="AF123" s="400"/>
      <c r="AG123" s="402"/>
      <c r="AH123" s="400"/>
      <c r="AI123" s="402"/>
      <c r="AJ123" s="400"/>
      <c r="AK123" s="402"/>
      <c r="AL123" s="400"/>
      <c r="AM123" s="402"/>
      <c r="AN123" s="400"/>
      <c r="AO123" s="402"/>
      <c r="AP123" s="400"/>
      <c r="AQ123" s="402"/>
      <c r="AR123" s="400"/>
      <c r="AS123" s="402"/>
      <c r="AT123" s="400"/>
      <c r="AU123" s="402"/>
      <c r="AV123" s="400"/>
      <c r="AW123" s="402"/>
      <c r="AX123" s="400"/>
      <c r="AY123" s="402"/>
      <c r="AZ123" s="400"/>
      <c r="BA123" s="110"/>
    </row>
    <row r="124" spans="1:53" s="24" customFormat="1" ht="18" hidden="1" customHeight="1" x14ac:dyDescent="0.25">
      <c r="A124" s="110"/>
      <c r="B124" s="402"/>
      <c r="C124" s="403"/>
      <c r="D124" s="400"/>
      <c r="E124" s="402"/>
      <c r="F124" s="400"/>
      <c r="G124" s="402"/>
      <c r="H124" s="400"/>
      <c r="I124" s="402"/>
      <c r="J124" s="400"/>
      <c r="K124" s="402"/>
      <c r="L124" s="400"/>
      <c r="M124" s="402"/>
      <c r="N124" s="400"/>
      <c r="O124" s="402"/>
      <c r="P124" s="400"/>
      <c r="Q124" s="402"/>
      <c r="R124" s="400"/>
      <c r="S124" s="402"/>
      <c r="T124" s="400"/>
      <c r="U124" s="402"/>
      <c r="V124" s="400"/>
      <c r="W124" s="402"/>
      <c r="X124" s="400"/>
      <c r="Y124" s="402"/>
      <c r="Z124" s="400"/>
      <c r="AA124" s="402"/>
      <c r="AB124" s="400"/>
      <c r="AC124" s="402"/>
      <c r="AD124" s="400"/>
      <c r="AE124" s="402"/>
      <c r="AF124" s="400"/>
      <c r="AG124" s="402"/>
      <c r="AH124" s="400"/>
      <c r="AI124" s="402"/>
      <c r="AJ124" s="400"/>
      <c r="AK124" s="402"/>
      <c r="AL124" s="400"/>
      <c r="AM124" s="402"/>
      <c r="AN124" s="400"/>
      <c r="AO124" s="402"/>
      <c r="AP124" s="400"/>
      <c r="AQ124" s="402"/>
      <c r="AR124" s="400"/>
      <c r="AS124" s="402"/>
      <c r="AT124" s="400"/>
      <c r="AU124" s="402"/>
      <c r="AV124" s="400"/>
      <c r="AW124" s="402"/>
      <c r="AX124" s="400"/>
      <c r="AY124" s="402"/>
      <c r="AZ124" s="400"/>
      <c r="BA124" s="110"/>
    </row>
    <row r="125" spans="1:53" s="24" customFormat="1" ht="18" hidden="1" customHeight="1" x14ac:dyDescent="0.25">
      <c r="A125" s="110"/>
      <c r="B125" s="402"/>
      <c r="C125" s="403"/>
      <c r="D125" s="400"/>
      <c r="E125" s="402"/>
      <c r="F125" s="400"/>
      <c r="G125" s="402"/>
      <c r="H125" s="400"/>
      <c r="I125" s="402"/>
      <c r="J125" s="400"/>
      <c r="K125" s="402"/>
      <c r="L125" s="400"/>
      <c r="M125" s="402"/>
      <c r="N125" s="400"/>
      <c r="O125" s="402"/>
      <c r="P125" s="400"/>
      <c r="Q125" s="402"/>
      <c r="R125" s="400"/>
      <c r="S125" s="402"/>
      <c r="T125" s="400"/>
      <c r="U125" s="402"/>
      <c r="V125" s="400"/>
      <c r="W125" s="402"/>
      <c r="X125" s="400"/>
      <c r="Y125" s="402"/>
      <c r="Z125" s="400"/>
      <c r="AA125" s="402"/>
      <c r="AB125" s="400"/>
      <c r="AC125" s="402"/>
      <c r="AD125" s="400"/>
      <c r="AE125" s="402"/>
      <c r="AF125" s="400"/>
      <c r="AG125" s="402"/>
      <c r="AH125" s="400"/>
      <c r="AI125" s="402"/>
      <c r="AJ125" s="400"/>
      <c r="AK125" s="402"/>
      <c r="AL125" s="400"/>
      <c r="AM125" s="402"/>
      <c r="AN125" s="400"/>
      <c r="AO125" s="402"/>
      <c r="AP125" s="400"/>
      <c r="AQ125" s="402"/>
      <c r="AR125" s="400"/>
      <c r="AS125" s="402"/>
      <c r="AT125" s="400"/>
      <c r="AU125" s="402"/>
      <c r="AV125" s="400"/>
      <c r="AW125" s="402"/>
      <c r="AX125" s="400"/>
      <c r="AY125" s="402"/>
      <c r="AZ125" s="400"/>
      <c r="BA125" s="110"/>
    </row>
    <row r="126" spans="1:53" s="24" customFormat="1" ht="18" hidden="1" customHeight="1" x14ac:dyDescent="0.25">
      <c r="A126" s="110"/>
      <c r="B126" s="402"/>
      <c r="C126" s="403"/>
      <c r="D126" s="400"/>
      <c r="E126" s="402"/>
      <c r="F126" s="400"/>
      <c r="G126" s="402"/>
      <c r="H126" s="400"/>
      <c r="I126" s="402"/>
      <c r="J126" s="400"/>
      <c r="K126" s="402"/>
      <c r="L126" s="400"/>
      <c r="M126" s="402"/>
      <c r="N126" s="400"/>
      <c r="O126" s="402"/>
      <c r="P126" s="400"/>
      <c r="Q126" s="402"/>
      <c r="R126" s="400"/>
      <c r="S126" s="402"/>
      <c r="T126" s="400"/>
      <c r="U126" s="402"/>
      <c r="V126" s="400"/>
      <c r="W126" s="402"/>
      <c r="X126" s="400"/>
      <c r="Y126" s="402"/>
      <c r="Z126" s="400"/>
      <c r="AA126" s="402"/>
      <c r="AB126" s="400"/>
      <c r="AC126" s="402"/>
      <c r="AD126" s="400"/>
      <c r="AE126" s="402"/>
      <c r="AF126" s="400"/>
      <c r="AG126" s="402"/>
      <c r="AH126" s="400"/>
      <c r="AI126" s="402"/>
      <c r="AJ126" s="400"/>
      <c r="AK126" s="402"/>
      <c r="AL126" s="400"/>
      <c r="AM126" s="402"/>
      <c r="AN126" s="400"/>
      <c r="AO126" s="402"/>
      <c r="AP126" s="400"/>
      <c r="AQ126" s="402"/>
      <c r="AR126" s="400"/>
      <c r="AS126" s="402"/>
      <c r="AT126" s="400"/>
      <c r="AU126" s="402"/>
      <c r="AV126" s="400"/>
      <c r="AW126" s="402"/>
      <c r="AX126" s="400"/>
      <c r="AY126" s="402"/>
      <c r="AZ126" s="400"/>
      <c r="BA126" s="110"/>
    </row>
    <row r="127" spans="1:53" s="24" customFormat="1" ht="18" hidden="1" customHeight="1" x14ac:dyDescent="0.25">
      <c r="A127" s="110"/>
      <c r="B127" s="402"/>
      <c r="C127" s="403"/>
      <c r="D127" s="400"/>
      <c r="E127" s="402"/>
      <c r="F127" s="400"/>
      <c r="G127" s="402"/>
      <c r="H127" s="400"/>
      <c r="I127" s="402"/>
      <c r="J127" s="400"/>
      <c r="K127" s="402"/>
      <c r="L127" s="400"/>
      <c r="M127" s="402"/>
      <c r="N127" s="400"/>
      <c r="O127" s="402"/>
      <c r="P127" s="400"/>
      <c r="Q127" s="402"/>
      <c r="R127" s="400"/>
      <c r="S127" s="402"/>
      <c r="T127" s="400"/>
      <c r="U127" s="402"/>
      <c r="V127" s="400"/>
      <c r="W127" s="402"/>
      <c r="X127" s="400"/>
      <c r="Y127" s="402"/>
      <c r="Z127" s="400"/>
      <c r="AA127" s="402"/>
      <c r="AB127" s="400"/>
      <c r="AC127" s="402"/>
      <c r="AD127" s="400"/>
      <c r="AE127" s="402"/>
      <c r="AF127" s="400"/>
      <c r="AG127" s="402"/>
      <c r="AH127" s="400"/>
      <c r="AI127" s="402"/>
      <c r="AJ127" s="400"/>
      <c r="AK127" s="402"/>
      <c r="AL127" s="400"/>
      <c r="AM127" s="402"/>
      <c r="AN127" s="400"/>
      <c r="AO127" s="402"/>
      <c r="AP127" s="400"/>
      <c r="AQ127" s="402"/>
      <c r="AR127" s="400"/>
      <c r="AS127" s="402"/>
      <c r="AT127" s="400"/>
      <c r="AU127" s="402"/>
      <c r="AV127" s="400"/>
      <c r="AW127" s="402"/>
      <c r="AX127" s="400"/>
      <c r="AY127" s="402"/>
      <c r="AZ127" s="400"/>
      <c r="BA127" s="110"/>
    </row>
    <row r="128" spans="1:53" s="24" customFormat="1" ht="18" hidden="1" customHeight="1" x14ac:dyDescent="0.25">
      <c r="A128" s="110"/>
      <c r="B128" s="423"/>
      <c r="C128" s="424"/>
      <c r="D128" s="425"/>
      <c r="E128" s="423"/>
      <c r="F128" s="425"/>
      <c r="G128" s="423"/>
      <c r="H128" s="425"/>
      <c r="I128" s="423"/>
      <c r="J128" s="425"/>
      <c r="K128" s="423"/>
      <c r="L128" s="425"/>
      <c r="M128" s="423"/>
      <c r="N128" s="425"/>
      <c r="O128" s="423"/>
      <c r="P128" s="425"/>
      <c r="Q128" s="423"/>
      <c r="R128" s="425"/>
      <c r="S128" s="423"/>
      <c r="T128" s="425"/>
      <c r="U128" s="423"/>
      <c r="V128" s="425"/>
      <c r="W128" s="423"/>
      <c r="X128" s="425"/>
      <c r="Y128" s="423"/>
      <c r="Z128" s="425"/>
      <c r="AA128" s="423"/>
      <c r="AB128" s="425"/>
      <c r="AC128" s="423"/>
      <c r="AD128" s="425"/>
      <c r="AE128" s="423"/>
      <c r="AF128" s="425"/>
      <c r="AG128" s="423"/>
      <c r="AH128" s="425"/>
      <c r="AI128" s="423"/>
      <c r="AJ128" s="425"/>
      <c r="AK128" s="423"/>
      <c r="AL128" s="425"/>
      <c r="AM128" s="423"/>
      <c r="AN128" s="425"/>
      <c r="AO128" s="423"/>
      <c r="AP128" s="425"/>
      <c r="AQ128" s="423"/>
      <c r="AR128" s="425"/>
      <c r="AS128" s="423"/>
      <c r="AT128" s="425"/>
      <c r="AU128" s="423"/>
      <c r="AV128" s="425"/>
      <c r="AW128" s="423"/>
      <c r="AX128" s="425"/>
      <c r="AY128" s="423"/>
      <c r="AZ128" s="425"/>
      <c r="BA128" s="110"/>
    </row>
    <row r="129" spans="1:53" s="24" customFormat="1" ht="18" hidden="1" customHeight="1" x14ac:dyDescent="0.25">
      <c r="A129" s="110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32"/>
      <c r="AA129" s="132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10"/>
    </row>
    <row r="130" spans="1:53" s="24" customFormat="1" ht="39.9" hidden="1" customHeight="1" x14ac:dyDescent="0.25">
      <c r="A130" s="110"/>
      <c r="B130" s="347" t="s">
        <v>70</v>
      </c>
      <c r="C130" s="341"/>
      <c r="D130" s="341"/>
      <c r="E130" s="352" t="s">
        <v>143</v>
      </c>
      <c r="F130" s="353"/>
      <c r="G130" s="353"/>
      <c r="H130" s="353"/>
      <c r="I130" s="353"/>
      <c r="J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Y130" s="353"/>
      <c r="Z130" s="353"/>
      <c r="AA130" s="353"/>
      <c r="AB130" s="353"/>
      <c r="AC130" s="347" t="s">
        <v>170</v>
      </c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  <c r="AO130" s="341"/>
      <c r="AP130" s="341"/>
      <c r="AQ130" s="341"/>
      <c r="AR130" s="341"/>
      <c r="AS130" s="341"/>
      <c r="AT130" s="341"/>
      <c r="AU130" s="341"/>
      <c r="AV130" s="341"/>
      <c r="AW130" s="341"/>
      <c r="AX130" s="341"/>
      <c r="AY130" s="341"/>
      <c r="AZ130" s="341"/>
      <c r="BA130" s="111"/>
    </row>
    <row r="131" spans="1:53" s="24" customFormat="1" ht="20.100000000000001" hidden="1" customHeight="1" x14ac:dyDescent="0.25">
      <c r="A131" s="110"/>
      <c r="B131" s="348"/>
      <c r="C131" s="343"/>
      <c r="D131" s="343"/>
      <c r="E131" s="414" t="s">
        <v>171</v>
      </c>
      <c r="F131" s="414"/>
      <c r="G131" s="414"/>
      <c r="H131" s="414"/>
      <c r="I131" s="414"/>
      <c r="J131" s="414"/>
      <c r="K131" s="414"/>
      <c r="L131" s="414"/>
      <c r="M131" s="352" t="s">
        <v>7</v>
      </c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  <c r="Z131" s="353"/>
      <c r="AA131" s="353"/>
      <c r="AB131" s="413"/>
      <c r="AC131" s="348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  <c r="AO131" s="343"/>
      <c r="AP131" s="343"/>
      <c r="AQ131" s="343"/>
      <c r="AR131" s="343"/>
      <c r="AS131" s="343"/>
      <c r="AT131" s="343"/>
      <c r="AU131" s="343"/>
      <c r="AV131" s="343"/>
      <c r="AW131" s="343"/>
      <c r="AX131" s="343"/>
      <c r="AY131" s="343"/>
      <c r="AZ131" s="343"/>
      <c r="BA131" s="111"/>
    </row>
    <row r="132" spans="1:53" s="24" customFormat="1" ht="50.1" hidden="1" customHeight="1" x14ac:dyDescent="0.25">
      <c r="A132" s="110"/>
      <c r="B132" s="348"/>
      <c r="C132" s="343"/>
      <c r="D132" s="343"/>
      <c r="E132" s="414"/>
      <c r="F132" s="414"/>
      <c r="G132" s="414"/>
      <c r="H132" s="414"/>
      <c r="I132" s="414"/>
      <c r="J132" s="414"/>
      <c r="K132" s="414"/>
      <c r="L132" s="414"/>
      <c r="M132" s="352" t="s">
        <v>146</v>
      </c>
      <c r="N132" s="353"/>
      <c r="O132" s="353"/>
      <c r="P132" s="353"/>
      <c r="Q132" s="353"/>
      <c r="R132" s="353"/>
      <c r="S132" s="353"/>
      <c r="T132" s="413"/>
      <c r="U132" s="352" t="s">
        <v>147</v>
      </c>
      <c r="V132" s="353"/>
      <c r="W132" s="353"/>
      <c r="X132" s="353"/>
      <c r="Y132" s="353"/>
      <c r="Z132" s="353"/>
      <c r="AA132" s="353"/>
      <c r="AB132" s="413"/>
      <c r="AC132" s="420"/>
      <c r="AD132" s="345"/>
      <c r="AE132" s="345"/>
      <c r="AF132" s="345"/>
      <c r="AG132" s="345"/>
      <c r="AH132" s="345"/>
      <c r="AI132" s="345"/>
      <c r="AJ132" s="345"/>
      <c r="AK132" s="345"/>
      <c r="AL132" s="345"/>
      <c r="AM132" s="345"/>
      <c r="AN132" s="345"/>
      <c r="AO132" s="345"/>
      <c r="AP132" s="345"/>
      <c r="AQ132" s="345"/>
      <c r="AR132" s="345"/>
      <c r="AS132" s="345"/>
      <c r="AT132" s="345"/>
      <c r="AU132" s="345"/>
      <c r="AV132" s="345"/>
      <c r="AW132" s="345"/>
      <c r="AX132" s="345"/>
      <c r="AY132" s="345"/>
      <c r="AZ132" s="345"/>
      <c r="BA132" s="111"/>
    </row>
    <row r="133" spans="1:53" s="24" customFormat="1" ht="200.1" hidden="1" customHeight="1" x14ac:dyDescent="0.25">
      <c r="A133" s="110"/>
      <c r="B133" s="420"/>
      <c r="C133" s="345"/>
      <c r="D133" s="345"/>
      <c r="E133" s="1018" t="s">
        <v>71</v>
      </c>
      <c r="F133" s="1018"/>
      <c r="G133" s="1018" t="s">
        <v>71</v>
      </c>
      <c r="H133" s="1018"/>
      <c r="I133" s="1018" t="s">
        <v>77</v>
      </c>
      <c r="J133" s="1018"/>
      <c r="K133" s="1018" t="s">
        <v>78</v>
      </c>
      <c r="L133" s="1018"/>
      <c r="M133" s="1018" t="s">
        <v>71</v>
      </c>
      <c r="N133" s="1018"/>
      <c r="O133" s="1018" t="s">
        <v>71</v>
      </c>
      <c r="P133" s="1018"/>
      <c r="Q133" s="1018" t="s">
        <v>77</v>
      </c>
      <c r="R133" s="1018"/>
      <c r="S133" s="1018" t="s">
        <v>78</v>
      </c>
      <c r="T133" s="1018"/>
      <c r="U133" s="1018" t="s">
        <v>71</v>
      </c>
      <c r="V133" s="1018"/>
      <c r="W133" s="1018" t="s">
        <v>71</v>
      </c>
      <c r="X133" s="1018"/>
      <c r="Y133" s="1018" t="s">
        <v>77</v>
      </c>
      <c r="Z133" s="1018"/>
      <c r="AA133" s="1018" t="s">
        <v>78</v>
      </c>
      <c r="AB133" s="1018"/>
      <c r="AC133" s="352" t="s">
        <v>172</v>
      </c>
      <c r="AD133" s="353"/>
      <c r="AE133" s="353"/>
      <c r="AF133" s="353"/>
      <c r="AG133" s="353"/>
      <c r="AH133" s="413"/>
      <c r="AI133" s="352" t="s">
        <v>173</v>
      </c>
      <c r="AJ133" s="353"/>
      <c r="AK133" s="353"/>
      <c r="AL133" s="353"/>
      <c r="AM133" s="353"/>
      <c r="AN133" s="413"/>
      <c r="AO133" s="352" t="s">
        <v>211</v>
      </c>
      <c r="AP133" s="353"/>
      <c r="AQ133" s="353"/>
      <c r="AR133" s="353"/>
      <c r="AS133" s="353"/>
      <c r="AT133" s="413"/>
      <c r="AU133" s="352" t="s">
        <v>212</v>
      </c>
      <c r="AV133" s="353"/>
      <c r="AW133" s="353"/>
      <c r="AX133" s="353"/>
      <c r="AY133" s="353"/>
      <c r="AZ133" s="353"/>
      <c r="BA133" s="111"/>
    </row>
    <row r="134" spans="1:53" s="24" customFormat="1" ht="15" hidden="1" customHeight="1" x14ac:dyDescent="0.25">
      <c r="A134" s="110"/>
      <c r="B134" s="423" t="s">
        <v>16</v>
      </c>
      <c r="C134" s="424"/>
      <c r="D134" s="425"/>
      <c r="E134" s="423" t="s">
        <v>174</v>
      </c>
      <c r="F134" s="425"/>
      <c r="G134" s="423" t="s">
        <v>175</v>
      </c>
      <c r="H134" s="425"/>
      <c r="I134" s="423" t="s">
        <v>176</v>
      </c>
      <c r="J134" s="425"/>
      <c r="K134" s="423" t="s">
        <v>177</v>
      </c>
      <c r="L134" s="425"/>
      <c r="M134" s="423" t="s">
        <v>178</v>
      </c>
      <c r="N134" s="425"/>
      <c r="O134" s="423" t="s">
        <v>179</v>
      </c>
      <c r="P134" s="425"/>
      <c r="Q134" s="423" t="s">
        <v>180</v>
      </c>
      <c r="R134" s="425"/>
      <c r="S134" s="423" t="s">
        <v>181</v>
      </c>
      <c r="T134" s="425"/>
      <c r="U134" s="423" t="s">
        <v>182</v>
      </c>
      <c r="V134" s="425"/>
      <c r="W134" s="423" t="s">
        <v>183</v>
      </c>
      <c r="X134" s="425"/>
      <c r="Y134" s="423" t="s">
        <v>184</v>
      </c>
      <c r="Z134" s="425"/>
      <c r="AA134" s="423" t="s">
        <v>185</v>
      </c>
      <c r="AB134" s="425"/>
      <c r="AC134" s="423" t="s">
        <v>186</v>
      </c>
      <c r="AD134" s="424"/>
      <c r="AE134" s="424"/>
      <c r="AF134" s="424"/>
      <c r="AG134" s="424"/>
      <c r="AH134" s="425"/>
      <c r="AI134" s="423" t="s">
        <v>187</v>
      </c>
      <c r="AJ134" s="424"/>
      <c r="AK134" s="424"/>
      <c r="AL134" s="424"/>
      <c r="AM134" s="424"/>
      <c r="AN134" s="425"/>
      <c r="AO134" s="423" t="s">
        <v>188</v>
      </c>
      <c r="AP134" s="424"/>
      <c r="AQ134" s="424"/>
      <c r="AR134" s="424"/>
      <c r="AS134" s="424"/>
      <c r="AT134" s="425"/>
      <c r="AU134" s="423" t="s">
        <v>189</v>
      </c>
      <c r="AV134" s="424"/>
      <c r="AW134" s="424"/>
      <c r="AX134" s="424"/>
      <c r="AY134" s="424"/>
      <c r="AZ134" s="424"/>
      <c r="BA134" s="111"/>
    </row>
    <row r="135" spans="1:53" s="24" customFormat="1" ht="18" hidden="1" customHeight="1" x14ac:dyDescent="0.25">
      <c r="A135" s="110"/>
      <c r="B135" s="1027"/>
      <c r="C135" s="1024"/>
      <c r="D135" s="1025"/>
      <c r="E135" s="1027"/>
      <c r="F135" s="1025"/>
      <c r="G135" s="1027"/>
      <c r="H135" s="1025"/>
      <c r="I135" s="1027"/>
      <c r="J135" s="1025"/>
      <c r="K135" s="1027"/>
      <c r="L135" s="1025"/>
      <c r="M135" s="1027"/>
      <c r="N135" s="1025"/>
      <c r="O135" s="1027"/>
      <c r="P135" s="1025"/>
      <c r="Q135" s="1027"/>
      <c r="R135" s="1025"/>
      <c r="S135" s="1027"/>
      <c r="T135" s="1025"/>
      <c r="U135" s="1027"/>
      <c r="V135" s="1025"/>
      <c r="W135" s="1027"/>
      <c r="X135" s="1025"/>
      <c r="Y135" s="1027"/>
      <c r="Z135" s="1025"/>
      <c r="AA135" s="1027"/>
      <c r="AB135" s="1025"/>
      <c r="AC135" s="1027"/>
      <c r="AD135" s="1024"/>
      <c r="AE135" s="1024"/>
      <c r="AF135" s="1024"/>
      <c r="AG135" s="1024"/>
      <c r="AH135" s="1025"/>
      <c r="AI135" s="1027"/>
      <c r="AJ135" s="1024"/>
      <c r="AK135" s="1024"/>
      <c r="AL135" s="1024"/>
      <c r="AM135" s="1024"/>
      <c r="AN135" s="1025"/>
      <c r="AO135" s="1027"/>
      <c r="AP135" s="1024"/>
      <c r="AQ135" s="1024"/>
      <c r="AR135" s="1024"/>
      <c r="AS135" s="1024"/>
      <c r="AT135" s="1025"/>
      <c r="AU135" s="1034"/>
      <c r="AV135" s="406"/>
      <c r="AW135" s="406"/>
      <c r="AX135" s="406"/>
      <c r="AY135" s="406"/>
      <c r="AZ135" s="1035"/>
      <c r="BA135" s="110"/>
    </row>
    <row r="136" spans="1:53" s="24" customFormat="1" ht="18" hidden="1" customHeight="1" x14ac:dyDescent="0.25">
      <c r="A136" s="110"/>
      <c r="B136" s="402"/>
      <c r="C136" s="403"/>
      <c r="D136" s="400"/>
      <c r="E136" s="402"/>
      <c r="F136" s="400"/>
      <c r="G136" s="402"/>
      <c r="H136" s="400"/>
      <c r="I136" s="402"/>
      <c r="J136" s="400"/>
      <c r="K136" s="402"/>
      <c r="L136" s="400"/>
      <c r="M136" s="402"/>
      <c r="N136" s="400"/>
      <c r="O136" s="402"/>
      <c r="P136" s="400"/>
      <c r="Q136" s="402"/>
      <c r="R136" s="400"/>
      <c r="S136" s="402"/>
      <c r="T136" s="400"/>
      <c r="U136" s="402"/>
      <c r="V136" s="400"/>
      <c r="W136" s="402"/>
      <c r="X136" s="400"/>
      <c r="Y136" s="402"/>
      <c r="Z136" s="400"/>
      <c r="AA136" s="402"/>
      <c r="AB136" s="400"/>
      <c r="AC136" s="402"/>
      <c r="AD136" s="403"/>
      <c r="AE136" s="403"/>
      <c r="AF136" s="403"/>
      <c r="AG136" s="403"/>
      <c r="AH136" s="400"/>
      <c r="AI136" s="402"/>
      <c r="AJ136" s="403"/>
      <c r="AK136" s="403"/>
      <c r="AL136" s="403"/>
      <c r="AM136" s="403"/>
      <c r="AN136" s="400"/>
      <c r="AO136" s="402"/>
      <c r="AP136" s="403"/>
      <c r="AQ136" s="403"/>
      <c r="AR136" s="403"/>
      <c r="AS136" s="403"/>
      <c r="AT136" s="400"/>
      <c r="AU136" s="402"/>
      <c r="AV136" s="403"/>
      <c r="AW136" s="403"/>
      <c r="AX136" s="403"/>
      <c r="AY136" s="403"/>
      <c r="AZ136" s="404"/>
      <c r="BA136" s="110"/>
    </row>
    <row r="137" spans="1:53" s="24" customFormat="1" ht="18" hidden="1" customHeight="1" x14ac:dyDescent="0.25">
      <c r="A137" s="110"/>
      <c r="B137" s="402"/>
      <c r="C137" s="403"/>
      <c r="D137" s="400"/>
      <c r="E137" s="402"/>
      <c r="F137" s="400"/>
      <c r="G137" s="402"/>
      <c r="H137" s="400"/>
      <c r="I137" s="402"/>
      <c r="J137" s="400"/>
      <c r="K137" s="402"/>
      <c r="L137" s="400"/>
      <c r="M137" s="402"/>
      <c r="N137" s="400"/>
      <c r="O137" s="402"/>
      <c r="P137" s="400"/>
      <c r="Q137" s="402"/>
      <c r="R137" s="400"/>
      <c r="S137" s="402"/>
      <c r="T137" s="400"/>
      <c r="U137" s="402"/>
      <c r="V137" s="400"/>
      <c r="W137" s="402"/>
      <c r="X137" s="400"/>
      <c r="Y137" s="402"/>
      <c r="Z137" s="400"/>
      <c r="AA137" s="402"/>
      <c r="AB137" s="400"/>
      <c r="AC137" s="402"/>
      <c r="AD137" s="403"/>
      <c r="AE137" s="403"/>
      <c r="AF137" s="403"/>
      <c r="AG137" s="403"/>
      <c r="AH137" s="400"/>
      <c r="AI137" s="402"/>
      <c r="AJ137" s="403"/>
      <c r="AK137" s="403"/>
      <c r="AL137" s="403"/>
      <c r="AM137" s="403"/>
      <c r="AN137" s="400"/>
      <c r="AO137" s="402"/>
      <c r="AP137" s="403"/>
      <c r="AQ137" s="403"/>
      <c r="AR137" s="403"/>
      <c r="AS137" s="403"/>
      <c r="AT137" s="400"/>
      <c r="AU137" s="402"/>
      <c r="AV137" s="403"/>
      <c r="AW137" s="403"/>
      <c r="AX137" s="403"/>
      <c r="AY137" s="403"/>
      <c r="AZ137" s="404"/>
      <c r="BA137" s="110"/>
    </row>
    <row r="138" spans="1:53" s="24" customFormat="1" ht="18" hidden="1" customHeight="1" x14ac:dyDescent="0.25">
      <c r="A138" s="110"/>
      <c r="B138" s="402"/>
      <c r="C138" s="403"/>
      <c r="D138" s="400"/>
      <c r="E138" s="402"/>
      <c r="F138" s="400"/>
      <c r="G138" s="402"/>
      <c r="H138" s="400"/>
      <c r="I138" s="402"/>
      <c r="J138" s="400"/>
      <c r="K138" s="402"/>
      <c r="L138" s="400"/>
      <c r="M138" s="402"/>
      <c r="N138" s="400"/>
      <c r="O138" s="402"/>
      <c r="P138" s="400"/>
      <c r="Q138" s="402"/>
      <c r="R138" s="400"/>
      <c r="S138" s="402"/>
      <c r="T138" s="400"/>
      <c r="U138" s="402"/>
      <c r="V138" s="400"/>
      <c r="W138" s="402"/>
      <c r="X138" s="400"/>
      <c r="Y138" s="402"/>
      <c r="Z138" s="400"/>
      <c r="AA138" s="402"/>
      <c r="AB138" s="400"/>
      <c r="AC138" s="402"/>
      <c r="AD138" s="403"/>
      <c r="AE138" s="403"/>
      <c r="AF138" s="403"/>
      <c r="AG138" s="403"/>
      <c r="AH138" s="400"/>
      <c r="AI138" s="402"/>
      <c r="AJ138" s="403"/>
      <c r="AK138" s="403"/>
      <c r="AL138" s="403"/>
      <c r="AM138" s="403"/>
      <c r="AN138" s="400"/>
      <c r="AO138" s="402"/>
      <c r="AP138" s="403"/>
      <c r="AQ138" s="403"/>
      <c r="AR138" s="403"/>
      <c r="AS138" s="403"/>
      <c r="AT138" s="400"/>
      <c r="AU138" s="402"/>
      <c r="AV138" s="403"/>
      <c r="AW138" s="403"/>
      <c r="AX138" s="403"/>
      <c r="AY138" s="403"/>
      <c r="AZ138" s="404"/>
      <c r="BA138" s="110"/>
    </row>
    <row r="139" spans="1:53" s="24" customFormat="1" ht="18" hidden="1" customHeight="1" x14ac:dyDescent="0.25">
      <c r="A139" s="110"/>
      <c r="B139" s="402"/>
      <c r="C139" s="403"/>
      <c r="D139" s="400"/>
      <c r="E139" s="402"/>
      <c r="F139" s="400"/>
      <c r="G139" s="402"/>
      <c r="H139" s="400"/>
      <c r="I139" s="402"/>
      <c r="J139" s="400"/>
      <c r="K139" s="402"/>
      <c r="L139" s="400"/>
      <c r="M139" s="402"/>
      <c r="N139" s="400"/>
      <c r="O139" s="402"/>
      <c r="P139" s="400"/>
      <c r="Q139" s="402"/>
      <c r="R139" s="400"/>
      <c r="S139" s="402"/>
      <c r="T139" s="400"/>
      <c r="U139" s="402"/>
      <c r="V139" s="400"/>
      <c r="W139" s="402"/>
      <c r="X139" s="400"/>
      <c r="Y139" s="402"/>
      <c r="Z139" s="400"/>
      <c r="AA139" s="402"/>
      <c r="AB139" s="400"/>
      <c r="AC139" s="402"/>
      <c r="AD139" s="403"/>
      <c r="AE139" s="403"/>
      <c r="AF139" s="403"/>
      <c r="AG139" s="403"/>
      <c r="AH139" s="400"/>
      <c r="AI139" s="402"/>
      <c r="AJ139" s="403"/>
      <c r="AK139" s="403"/>
      <c r="AL139" s="403"/>
      <c r="AM139" s="403"/>
      <c r="AN139" s="400"/>
      <c r="AO139" s="402"/>
      <c r="AP139" s="403"/>
      <c r="AQ139" s="403"/>
      <c r="AR139" s="403"/>
      <c r="AS139" s="403"/>
      <c r="AT139" s="400"/>
      <c r="AU139" s="402"/>
      <c r="AV139" s="403"/>
      <c r="AW139" s="403"/>
      <c r="AX139" s="403"/>
      <c r="AY139" s="403"/>
      <c r="AZ139" s="404"/>
      <c r="BA139" s="110"/>
    </row>
    <row r="140" spans="1:53" s="24" customFormat="1" ht="18" hidden="1" customHeight="1" x14ac:dyDescent="0.25">
      <c r="A140" s="110"/>
      <c r="B140" s="402"/>
      <c r="C140" s="403"/>
      <c r="D140" s="400"/>
      <c r="E140" s="402"/>
      <c r="F140" s="400"/>
      <c r="G140" s="402"/>
      <c r="H140" s="400"/>
      <c r="I140" s="402"/>
      <c r="J140" s="400"/>
      <c r="K140" s="402"/>
      <c r="L140" s="400"/>
      <c r="M140" s="402"/>
      <c r="N140" s="400"/>
      <c r="O140" s="402"/>
      <c r="P140" s="400"/>
      <c r="Q140" s="402"/>
      <c r="R140" s="400"/>
      <c r="S140" s="402"/>
      <c r="T140" s="400"/>
      <c r="U140" s="402"/>
      <c r="V140" s="400"/>
      <c r="W140" s="402"/>
      <c r="X140" s="400"/>
      <c r="Y140" s="402"/>
      <c r="Z140" s="400"/>
      <c r="AA140" s="402"/>
      <c r="AB140" s="400"/>
      <c r="AC140" s="402"/>
      <c r="AD140" s="403"/>
      <c r="AE140" s="403"/>
      <c r="AF140" s="403"/>
      <c r="AG140" s="403"/>
      <c r="AH140" s="400"/>
      <c r="AI140" s="402"/>
      <c r="AJ140" s="403"/>
      <c r="AK140" s="403"/>
      <c r="AL140" s="403"/>
      <c r="AM140" s="403"/>
      <c r="AN140" s="400"/>
      <c r="AO140" s="402"/>
      <c r="AP140" s="403"/>
      <c r="AQ140" s="403"/>
      <c r="AR140" s="403"/>
      <c r="AS140" s="403"/>
      <c r="AT140" s="400"/>
      <c r="AU140" s="402"/>
      <c r="AV140" s="403"/>
      <c r="AW140" s="403"/>
      <c r="AX140" s="403"/>
      <c r="AY140" s="403"/>
      <c r="AZ140" s="404"/>
      <c r="BA140" s="110"/>
    </row>
    <row r="141" spans="1:53" s="24" customFormat="1" ht="18" hidden="1" customHeight="1" x14ac:dyDescent="0.25">
      <c r="A141" s="110"/>
      <c r="B141" s="402"/>
      <c r="C141" s="403"/>
      <c r="D141" s="400"/>
      <c r="E141" s="402"/>
      <c r="F141" s="400"/>
      <c r="G141" s="402"/>
      <c r="H141" s="400"/>
      <c r="I141" s="402"/>
      <c r="J141" s="400"/>
      <c r="K141" s="402"/>
      <c r="L141" s="400"/>
      <c r="M141" s="402"/>
      <c r="N141" s="400"/>
      <c r="O141" s="402"/>
      <c r="P141" s="400"/>
      <c r="Q141" s="402"/>
      <c r="R141" s="400"/>
      <c r="S141" s="402"/>
      <c r="T141" s="400"/>
      <c r="U141" s="402"/>
      <c r="V141" s="400"/>
      <c r="W141" s="402"/>
      <c r="X141" s="400"/>
      <c r="Y141" s="402"/>
      <c r="Z141" s="400"/>
      <c r="AA141" s="435"/>
      <c r="AB141" s="422"/>
      <c r="AC141" s="435"/>
      <c r="AD141" s="421"/>
      <c r="AE141" s="421"/>
      <c r="AF141" s="421"/>
      <c r="AG141" s="421"/>
      <c r="AH141" s="422"/>
      <c r="AI141" s="435"/>
      <c r="AJ141" s="421"/>
      <c r="AK141" s="421"/>
      <c r="AL141" s="421"/>
      <c r="AM141" s="421"/>
      <c r="AN141" s="422"/>
      <c r="AO141" s="435"/>
      <c r="AP141" s="421"/>
      <c r="AQ141" s="421"/>
      <c r="AR141" s="421"/>
      <c r="AS141" s="421"/>
      <c r="AT141" s="422"/>
      <c r="AU141" s="435"/>
      <c r="AV141" s="421"/>
      <c r="AW141" s="421"/>
      <c r="AX141" s="421"/>
      <c r="AY141" s="421"/>
      <c r="AZ141" s="1031"/>
      <c r="BA141" s="110"/>
    </row>
    <row r="142" spans="1:53" s="27" customFormat="1" ht="18" hidden="1" customHeight="1" x14ac:dyDescent="0.25">
      <c r="A142" s="111"/>
      <c r="B142" s="423"/>
      <c r="C142" s="424"/>
      <c r="D142" s="425"/>
      <c r="E142" s="423"/>
      <c r="F142" s="425"/>
      <c r="G142" s="423"/>
      <c r="H142" s="425"/>
      <c r="I142" s="423"/>
      <c r="J142" s="425"/>
      <c r="K142" s="423"/>
      <c r="L142" s="425"/>
      <c r="M142" s="423"/>
      <c r="N142" s="425"/>
      <c r="O142" s="423"/>
      <c r="P142" s="425"/>
      <c r="Q142" s="423"/>
      <c r="R142" s="425"/>
      <c r="S142" s="423"/>
      <c r="T142" s="425"/>
      <c r="U142" s="423"/>
      <c r="V142" s="425"/>
      <c r="W142" s="423"/>
      <c r="X142" s="425"/>
      <c r="Y142" s="423"/>
      <c r="Z142" s="424"/>
      <c r="AA142" s="1032"/>
      <c r="AB142" s="1032"/>
      <c r="AC142" s="1032"/>
      <c r="AD142" s="1032"/>
      <c r="AE142" s="1032"/>
      <c r="AF142" s="1032"/>
      <c r="AG142" s="1032"/>
      <c r="AH142" s="1032"/>
      <c r="AI142" s="1032"/>
      <c r="AJ142" s="1032"/>
      <c r="AK142" s="1032"/>
      <c r="AL142" s="1032"/>
      <c r="AM142" s="1032"/>
      <c r="AN142" s="1032"/>
      <c r="AO142" s="1032"/>
      <c r="AP142" s="1032"/>
      <c r="AQ142" s="1032"/>
      <c r="AR142" s="1032"/>
      <c r="AS142" s="1032"/>
      <c r="AT142" s="1032"/>
      <c r="AU142" s="1032" t="s">
        <v>26</v>
      </c>
      <c r="AV142" s="1032"/>
      <c r="AW142" s="1032"/>
      <c r="AX142" s="1032"/>
      <c r="AY142" s="1032"/>
      <c r="AZ142" s="1033"/>
      <c r="BA142" s="111"/>
    </row>
    <row r="143" spans="1:53" s="22" customFormat="1" ht="18" hidden="1" customHeight="1" x14ac:dyDescent="0.25">
      <c r="A143" s="107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07"/>
    </row>
    <row r="144" spans="1:53" s="22" customFormat="1" ht="18" hidden="1" customHeight="1" x14ac:dyDescent="0.25">
      <c r="A144" s="107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07"/>
    </row>
    <row r="145" spans="1:53" s="22" customFormat="1" ht="8.1" hidden="1" customHeight="1" x14ac:dyDescent="0.25">
      <c r="A145" s="107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07"/>
    </row>
    <row r="146" spans="1:53" s="25" customFormat="1" ht="8.1" hidden="1" customHeight="1" x14ac:dyDescent="0.25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</row>
    <row r="147" spans="1:53" s="24" customFormat="1" ht="39.9" hidden="1" customHeight="1" x14ac:dyDescent="0.25">
      <c r="A147" s="111"/>
      <c r="B147" s="1003" t="s">
        <v>139</v>
      </c>
      <c r="C147" s="1018"/>
      <c r="D147" s="1018"/>
      <c r="E147" s="1018" t="s">
        <v>140</v>
      </c>
      <c r="F147" s="1018"/>
      <c r="G147" s="1018"/>
      <c r="H147" s="1018" t="s">
        <v>141</v>
      </c>
      <c r="I147" s="1018"/>
      <c r="J147" s="1018"/>
      <c r="K147" s="1018" t="s">
        <v>115</v>
      </c>
      <c r="L147" s="1018"/>
      <c r="M147" s="1018"/>
      <c r="N147" s="347" t="s">
        <v>116</v>
      </c>
      <c r="O147" s="341"/>
      <c r="P147" s="341"/>
      <c r="Q147" s="341"/>
      <c r="R147" s="342"/>
      <c r="S147" s="1012" t="s">
        <v>117</v>
      </c>
      <c r="T147" s="1013"/>
      <c r="U147" s="1012" t="s">
        <v>118</v>
      </c>
      <c r="V147" s="1013"/>
      <c r="W147" s="1012" t="s">
        <v>142</v>
      </c>
      <c r="X147" s="1016"/>
      <c r="Y147" s="1016"/>
      <c r="Z147" s="1013"/>
      <c r="AA147" s="347" t="s">
        <v>70</v>
      </c>
      <c r="AB147" s="342"/>
      <c r="AC147" s="352" t="s">
        <v>143</v>
      </c>
      <c r="AD147" s="353"/>
      <c r="AE147" s="353"/>
      <c r="AF147" s="353"/>
      <c r="AG147" s="353"/>
      <c r="AH147" s="353"/>
      <c r="AI147" s="353"/>
      <c r="AJ147" s="353"/>
      <c r="AK147" s="353"/>
      <c r="AL147" s="353"/>
      <c r="AM147" s="353"/>
      <c r="AN147" s="353"/>
      <c r="AO147" s="353"/>
      <c r="AP147" s="353"/>
      <c r="AQ147" s="353"/>
      <c r="AR147" s="353"/>
      <c r="AS147" s="353"/>
      <c r="AT147" s="353"/>
      <c r="AU147" s="353"/>
      <c r="AV147" s="353"/>
      <c r="AW147" s="353"/>
      <c r="AX147" s="353"/>
      <c r="AY147" s="353"/>
      <c r="AZ147" s="413"/>
      <c r="BA147" s="110"/>
    </row>
    <row r="148" spans="1:53" s="24" customFormat="1" ht="20.100000000000001" hidden="1" customHeight="1" x14ac:dyDescent="0.25">
      <c r="A148" s="111"/>
      <c r="B148" s="1003"/>
      <c r="C148" s="1018"/>
      <c r="D148" s="1018"/>
      <c r="E148" s="1018"/>
      <c r="F148" s="1018"/>
      <c r="G148" s="1018"/>
      <c r="H148" s="1018"/>
      <c r="I148" s="1018"/>
      <c r="J148" s="1018"/>
      <c r="K148" s="1018"/>
      <c r="L148" s="1018"/>
      <c r="M148" s="1018"/>
      <c r="N148" s="420"/>
      <c r="O148" s="345"/>
      <c r="P148" s="345"/>
      <c r="Q148" s="345"/>
      <c r="R148" s="346"/>
      <c r="S148" s="1052"/>
      <c r="T148" s="1053"/>
      <c r="U148" s="1052"/>
      <c r="V148" s="1053"/>
      <c r="W148" s="1052"/>
      <c r="X148" s="1054"/>
      <c r="Y148" s="1054"/>
      <c r="Z148" s="1053"/>
      <c r="AA148" s="348"/>
      <c r="AB148" s="344"/>
      <c r="AC148" s="347" t="s">
        <v>145</v>
      </c>
      <c r="AD148" s="341"/>
      <c r="AE148" s="341"/>
      <c r="AF148" s="341"/>
      <c r="AG148" s="341"/>
      <c r="AH148" s="341"/>
      <c r="AI148" s="341"/>
      <c r="AJ148" s="342"/>
      <c r="AK148" s="352" t="s">
        <v>7</v>
      </c>
      <c r="AL148" s="353"/>
      <c r="AM148" s="353"/>
      <c r="AN148" s="353"/>
      <c r="AO148" s="353"/>
      <c r="AP148" s="353"/>
      <c r="AQ148" s="353"/>
      <c r="AR148" s="353"/>
      <c r="AS148" s="353"/>
      <c r="AT148" s="353"/>
      <c r="AU148" s="353"/>
      <c r="AV148" s="353"/>
      <c r="AW148" s="353"/>
      <c r="AX148" s="353"/>
      <c r="AY148" s="353"/>
      <c r="AZ148" s="413"/>
      <c r="BA148" s="110"/>
    </row>
    <row r="149" spans="1:53" s="24" customFormat="1" ht="50.1" hidden="1" customHeight="1" x14ac:dyDescent="0.25">
      <c r="A149" s="111"/>
      <c r="B149" s="1003"/>
      <c r="C149" s="1018"/>
      <c r="D149" s="1018"/>
      <c r="E149" s="1018"/>
      <c r="F149" s="1018"/>
      <c r="G149" s="1018"/>
      <c r="H149" s="1018"/>
      <c r="I149" s="1018"/>
      <c r="J149" s="1018"/>
      <c r="K149" s="1018"/>
      <c r="L149" s="1018"/>
      <c r="M149" s="1018"/>
      <c r="N149" s="1012" t="s">
        <v>119</v>
      </c>
      <c r="O149" s="1013"/>
      <c r="P149" s="1012" t="s">
        <v>144</v>
      </c>
      <c r="Q149" s="1016"/>
      <c r="R149" s="1013"/>
      <c r="S149" s="1052"/>
      <c r="T149" s="1053"/>
      <c r="U149" s="1052"/>
      <c r="V149" s="1053"/>
      <c r="W149" s="1052"/>
      <c r="X149" s="1054"/>
      <c r="Y149" s="1054"/>
      <c r="Z149" s="1053"/>
      <c r="AA149" s="348"/>
      <c r="AB149" s="344"/>
      <c r="AC149" s="420"/>
      <c r="AD149" s="345"/>
      <c r="AE149" s="345"/>
      <c r="AF149" s="345"/>
      <c r="AG149" s="345"/>
      <c r="AH149" s="345"/>
      <c r="AI149" s="345"/>
      <c r="AJ149" s="346"/>
      <c r="AK149" s="352" t="s">
        <v>146</v>
      </c>
      <c r="AL149" s="353"/>
      <c r="AM149" s="353"/>
      <c r="AN149" s="353"/>
      <c r="AO149" s="353"/>
      <c r="AP149" s="353"/>
      <c r="AQ149" s="353"/>
      <c r="AR149" s="413"/>
      <c r="AS149" s="352" t="s">
        <v>147</v>
      </c>
      <c r="AT149" s="353"/>
      <c r="AU149" s="353"/>
      <c r="AV149" s="353"/>
      <c r="AW149" s="353"/>
      <c r="AX149" s="353"/>
      <c r="AY149" s="353"/>
      <c r="AZ149" s="413"/>
      <c r="BA149" s="110"/>
    </row>
    <row r="150" spans="1:53" s="24" customFormat="1" ht="200.1" hidden="1" customHeight="1" x14ac:dyDescent="0.25">
      <c r="A150" s="111"/>
      <c r="B150" s="1003"/>
      <c r="C150" s="1018"/>
      <c r="D150" s="1018"/>
      <c r="E150" s="1018"/>
      <c r="F150" s="1018"/>
      <c r="G150" s="1018"/>
      <c r="H150" s="1018"/>
      <c r="I150" s="1018"/>
      <c r="J150" s="1018"/>
      <c r="K150" s="1018"/>
      <c r="L150" s="1018"/>
      <c r="M150" s="1018"/>
      <c r="N150" s="1014"/>
      <c r="O150" s="1015"/>
      <c r="P150" s="1014"/>
      <c r="Q150" s="1017"/>
      <c r="R150" s="1015"/>
      <c r="S150" s="1014"/>
      <c r="T150" s="1015"/>
      <c r="U150" s="1014"/>
      <c r="V150" s="1015"/>
      <c r="W150" s="1014"/>
      <c r="X150" s="1017"/>
      <c r="Y150" s="1017"/>
      <c r="Z150" s="1015"/>
      <c r="AA150" s="420"/>
      <c r="AB150" s="346"/>
      <c r="AC150" s="1001" t="s">
        <v>71</v>
      </c>
      <c r="AD150" s="1003"/>
      <c r="AE150" s="1001" t="s">
        <v>71</v>
      </c>
      <c r="AF150" s="1003"/>
      <c r="AG150" s="1001" t="s">
        <v>77</v>
      </c>
      <c r="AH150" s="1003"/>
      <c r="AI150" s="1018" t="s">
        <v>78</v>
      </c>
      <c r="AJ150" s="1018"/>
      <c r="AK150" s="1018" t="s">
        <v>71</v>
      </c>
      <c r="AL150" s="1018"/>
      <c r="AM150" s="1018" t="s">
        <v>71</v>
      </c>
      <c r="AN150" s="1018"/>
      <c r="AO150" s="1018" t="s">
        <v>77</v>
      </c>
      <c r="AP150" s="1018"/>
      <c r="AQ150" s="1018" t="s">
        <v>78</v>
      </c>
      <c r="AR150" s="1018"/>
      <c r="AS150" s="1018" t="s">
        <v>71</v>
      </c>
      <c r="AT150" s="1018"/>
      <c r="AU150" s="1018" t="s">
        <v>71</v>
      </c>
      <c r="AV150" s="1018"/>
      <c r="AW150" s="1018" t="s">
        <v>77</v>
      </c>
      <c r="AX150" s="1018"/>
      <c r="AY150" s="1018" t="s">
        <v>78</v>
      </c>
      <c r="AZ150" s="1018"/>
      <c r="BA150" s="110"/>
    </row>
    <row r="151" spans="1:53" s="24" customFormat="1" ht="15" hidden="1" customHeight="1" x14ac:dyDescent="0.25">
      <c r="A151" s="111"/>
      <c r="B151" s="425" t="s">
        <v>122</v>
      </c>
      <c r="C151" s="1032"/>
      <c r="D151" s="1032"/>
      <c r="E151" s="1032" t="s">
        <v>73</v>
      </c>
      <c r="F151" s="1032"/>
      <c r="G151" s="1032"/>
      <c r="H151" s="1032" t="s">
        <v>9</v>
      </c>
      <c r="I151" s="1032"/>
      <c r="J151" s="1032"/>
      <c r="K151" s="1032" t="s">
        <v>10</v>
      </c>
      <c r="L151" s="1032"/>
      <c r="M151" s="1032"/>
      <c r="N151" s="1032" t="s">
        <v>11</v>
      </c>
      <c r="O151" s="1032"/>
      <c r="P151" s="1032" t="s">
        <v>12</v>
      </c>
      <c r="Q151" s="1032"/>
      <c r="R151" s="1032"/>
      <c r="S151" s="1032" t="s">
        <v>13</v>
      </c>
      <c r="T151" s="1032"/>
      <c r="U151" s="1032" t="s">
        <v>14</v>
      </c>
      <c r="V151" s="1032"/>
      <c r="W151" s="1032" t="s">
        <v>15</v>
      </c>
      <c r="X151" s="1032"/>
      <c r="Y151" s="1032"/>
      <c r="Z151" s="1032"/>
      <c r="AA151" s="1032" t="s">
        <v>16</v>
      </c>
      <c r="AB151" s="1032"/>
      <c r="AC151" s="1032" t="s">
        <v>17</v>
      </c>
      <c r="AD151" s="1032"/>
      <c r="AE151" s="1032" t="s">
        <v>18</v>
      </c>
      <c r="AF151" s="1032"/>
      <c r="AG151" s="1032" t="s">
        <v>19</v>
      </c>
      <c r="AH151" s="1032"/>
      <c r="AI151" s="1032" t="s">
        <v>20</v>
      </c>
      <c r="AJ151" s="1032"/>
      <c r="AK151" s="1032" t="s">
        <v>125</v>
      </c>
      <c r="AL151" s="1032"/>
      <c r="AM151" s="1032" t="s">
        <v>126</v>
      </c>
      <c r="AN151" s="1032"/>
      <c r="AO151" s="1032" t="s">
        <v>127</v>
      </c>
      <c r="AP151" s="1032"/>
      <c r="AQ151" s="1032" t="s">
        <v>128</v>
      </c>
      <c r="AR151" s="1032"/>
      <c r="AS151" s="1032" t="s">
        <v>129</v>
      </c>
      <c r="AT151" s="1032"/>
      <c r="AU151" s="1032" t="s">
        <v>130</v>
      </c>
      <c r="AV151" s="1032"/>
      <c r="AW151" s="1032" t="s">
        <v>131</v>
      </c>
      <c r="AX151" s="1032"/>
      <c r="AY151" s="1032" t="s">
        <v>132</v>
      </c>
      <c r="AZ151" s="1032"/>
      <c r="BA151" s="110"/>
    </row>
    <row r="152" spans="1:53" s="24" customFormat="1" ht="18" hidden="1" customHeight="1" x14ac:dyDescent="0.25">
      <c r="A152" s="128"/>
      <c r="B152" s="1021"/>
      <c r="C152" s="1021"/>
      <c r="D152" s="1022"/>
      <c r="E152" s="1026"/>
      <c r="F152" s="1021"/>
      <c r="G152" s="1022"/>
      <c r="H152" s="1026"/>
      <c r="I152" s="1021"/>
      <c r="J152" s="1022"/>
      <c r="K152" s="1026"/>
      <c r="L152" s="1021"/>
      <c r="M152" s="1021"/>
      <c r="N152" s="1047"/>
      <c r="O152" s="1049"/>
      <c r="P152" s="1047"/>
      <c r="Q152" s="1048"/>
      <c r="R152" s="1049"/>
      <c r="S152" s="1050"/>
      <c r="T152" s="1050"/>
      <c r="U152" s="1050"/>
      <c r="V152" s="1050"/>
      <c r="W152" s="1050"/>
      <c r="X152" s="1050"/>
      <c r="Y152" s="1050"/>
      <c r="Z152" s="1050"/>
      <c r="AA152" s="1050"/>
      <c r="AB152" s="1050"/>
      <c r="AC152" s="1050"/>
      <c r="AD152" s="1050"/>
      <c r="AE152" s="1050"/>
      <c r="AF152" s="1050"/>
      <c r="AG152" s="1050"/>
      <c r="AH152" s="1050"/>
      <c r="AI152" s="1050"/>
      <c r="AJ152" s="1050"/>
      <c r="AK152" s="1050"/>
      <c r="AL152" s="1050"/>
      <c r="AM152" s="1050"/>
      <c r="AN152" s="1050"/>
      <c r="AO152" s="1050"/>
      <c r="AP152" s="1050"/>
      <c r="AQ152" s="1050"/>
      <c r="AR152" s="1050"/>
      <c r="AS152" s="1050"/>
      <c r="AT152" s="1050"/>
      <c r="AU152" s="1050"/>
      <c r="AV152" s="1050"/>
      <c r="AW152" s="1050"/>
      <c r="AX152" s="1050"/>
      <c r="AY152" s="1051"/>
      <c r="AZ152" s="1051"/>
      <c r="BA152" s="110"/>
    </row>
    <row r="153" spans="1:53" s="24" customFormat="1" ht="18" hidden="1" customHeight="1" x14ac:dyDescent="0.25">
      <c r="A153" s="128"/>
      <c r="B153" s="1048"/>
      <c r="C153" s="1048"/>
      <c r="D153" s="1049"/>
      <c r="E153" s="1047"/>
      <c r="F153" s="1048"/>
      <c r="G153" s="1049"/>
      <c r="H153" s="1047"/>
      <c r="I153" s="1048"/>
      <c r="J153" s="1049"/>
      <c r="K153" s="1047"/>
      <c r="L153" s="1048"/>
      <c r="M153" s="1048"/>
      <c r="N153" s="1010"/>
      <c r="O153" s="1009"/>
      <c r="P153" s="1010"/>
      <c r="Q153" s="1008"/>
      <c r="R153" s="1009"/>
      <c r="S153" s="1028"/>
      <c r="T153" s="1028"/>
      <c r="U153" s="1028"/>
      <c r="V153" s="1028"/>
      <c r="W153" s="1028"/>
      <c r="X153" s="1028"/>
      <c r="Y153" s="1028"/>
      <c r="Z153" s="1028"/>
      <c r="AA153" s="401"/>
      <c r="AB153" s="401"/>
      <c r="AC153" s="401"/>
      <c r="AD153" s="401"/>
      <c r="AE153" s="401"/>
      <c r="AF153" s="401"/>
      <c r="AG153" s="401"/>
      <c r="AH153" s="401"/>
      <c r="AI153" s="401"/>
      <c r="AJ153" s="401"/>
      <c r="AK153" s="401"/>
      <c r="AL153" s="401"/>
      <c r="AM153" s="401"/>
      <c r="AN153" s="401"/>
      <c r="AO153" s="401"/>
      <c r="AP153" s="401"/>
      <c r="AQ153" s="401"/>
      <c r="AR153" s="401"/>
      <c r="AS153" s="401"/>
      <c r="AT153" s="401"/>
      <c r="AU153" s="401"/>
      <c r="AV153" s="401"/>
      <c r="AW153" s="401"/>
      <c r="AX153" s="401"/>
      <c r="AY153" s="401"/>
      <c r="AZ153" s="401"/>
      <c r="BA153" s="110"/>
    </row>
    <row r="154" spans="1:53" s="24" customFormat="1" ht="18" hidden="1" customHeight="1" x14ac:dyDescent="0.25">
      <c r="A154" s="128"/>
      <c r="B154" s="1048"/>
      <c r="C154" s="1048"/>
      <c r="D154" s="1049"/>
      <c r="E154" s="1047"/>
      <c r="F154" s="1048"/>
      <c r="G154" s="1049"/>
      <c r="H154" s="1027"/>
      <c r="I154" s="1024"/>
      <c r="J154" s="1025"/>
      <c r="K154" s="1027"/>
      <c r="L154" s="1024"/>
      <c r="M154" s="1024"/>
      <c r="N154" s="1044" t="s">
        <v>148</v>
      </c>
      <c r="O154" s="1045"/>
      <c r="P154" s="1045"/>
      <c r="Q154" s="1045"/>
      <c r="R154" s="1045"/>
      <c r="S154" s="1045"/>
      <c r="T154" s="1045"/>
      <c r="U154" s="1045"/>
      <c r="V154" s="1045"/>
      <c r="W154" s="1045"/>
      <c r="X154" s="1045"/>
      <c r="Y154" s="1045"/>
      <c r="Z154" s="1046"/>
      <c r="AA154" s="400"/>
      <c r="AB154" s="401"/>
      <c r="AC154" s="401"/>
      <c r="AD154" s="401"/>
      <c r="AE154" s="401"/>
      <c r="AF154" s="401"/>
      <c r="AG154" s="401"/>
      <c r="AH154" s="401"/>
      <c r="AI154" s="401"/>
      <c r="AJ154" s="401"/>
      <c r="AK154" s="401"/>
      <c r="AL154" s="401"/>
      <c r="AM154" s="401"/>
      <c r="AN154" s="401"/>
      <c r="AO154" s="401"/>
      <c r="AP154" s="401"/>
      <c r="AQ154" s="401"/>
      <c r="AR154" s="401"/>
      <c r="AS154" s="401"/>
      <c r="AT154" s="401"/>
      <c r="AU154" s="401"/>
      <c r="AV154" s="401"/>
      <c r="AW154" s="401"/>
      <c r="AX154" s="401"/>
      <c r="AY154" s="401"/>
      <c r="AZ154" s="401"/>
      <c r="BA154" s="110"/>
    </row>
    <row r="155" spans="1:53" s="24" customFormat="1" ht="18" hidden="1" customHeight="1" x14ac:dyDescent="0.25">
      <c r="A155" s="128"/>
      <c r="B155" s="1048"/>
      <c r="C155" s="1048"/>
      <c r="D155" s="1049"/>
      <c r="E155" s="1047"/>
      <c r="F155" s="1048"/>
      <c r="G155" s="1049"/>
      <c r="H155" s="435"/>
      <c r="I155" s="421"/>
      <c r="J155" s="422"/>
      <c r="K155" s="435"/>
      <c r="L155" s="421"/>
      <c r="M155" s="421"/>
      <c r="N155" s="1026"/>
      <c r="O155" s="1022"/>
      <c r="P155" s="1026"/>
      <c r="Q155" s="1021"/>
      <c r="R155" s="1022"/>
      <c r="S155" s="1050"/>
      <c r="T155" s="1050"/>
      <c r="U155" s="1050"/>
      <c r="V155" s="1050"/>
      <c r="W155" s="1050"/>
      <c r="X155" s="1050"/>
      <c r="Y155" s="1050"/>
      <c r="Z155" s="1050"/>
      <c r="AA155" s="401"/>
      <c r="AB155" s="401"/>
      <c r="AC155" s="401"/>
      <c r="AD155" s="401"/>
      <c r="AE155" s="401" t="s">
        <v>26</v>
      </c>
      <c r="AF155" s="401"/>
      <c r="AG155" s="401"/>
      <c r="AH155" s="401"/>
      <c r="AI155" s="401"/>
      <c r="AJ155" s="401"/>
      <c r="AK155" s="401"/>
      <c r="AL155" s="401"/>
      <c r="AM155" s="401"/>
      <c r="AN155" s="401"/>
      <c r="AO155" s="401"/>
      <c r="AP155" s="401"/>
      <c r="AQ155" s="401"/>
      <c r="AR155" s="401"/>
      <c r="AS155" s="401"/>
      <c r="AT155" s="401"/>
      <c r="AU155" s="401"/>
      <c r="AV155" s="401"/>
      <c r="AW155" s="401"/>
      <c r="AX155" s="401"/>
      <c r="AY155" s="401"/>
      <c r="AZ155" s="401"/>
      <c r="BA155" s="110"/>
    </row>
    <row r="156" spans="1:53" s="24" customFormat="1" ht="18" hidden="1" customHeight="1" x14ac:dyDescent="0.25">
      <c r="A156" s="128"/>
      <c r="B156" s="1048"/>
      <c r="C156" s="1048"/>
      <c r="D156" s="1049"/>
      <c r="E156" s="1047"/>
      <c r="F156" s="1048"/>
      <c r="G156" s="1049"/>
      <c r="H156" s="1047"/>
      <c r="I156" s="1048"/>
      <c r="J156" s="1049"/>
      <c r="K156" s="1047"/>
      <c r="L156" s="1048"/>
      <c r="M156" s="1048"/>
      <c r="N156" s="1010"/>
      <c r="O156" s="1009"/>
      <c r="P156" s="1010"/>
      <c r="Q156" s="1008"/>
      <c r="R156" s="1009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  <c r="AD156" s="401"/>
      <c r="AE156" s="401"/>
      <c r="AF156" s="401"/>
      <c r="AG156" s="401"/>
      <c r="AH156" s="401"/>
      <c r="AI156" s="401"/>
      <c r="AJ156" s="401"/>
      <c r="AK156" s="401"/>
      <c r="AL156" s="401"/>
      <c r="AM156" s="401"/>
      <c r="AN156" s="401"/>
      <c r="AO156" s="401"/>
      <c r="AP156" s="401"/>
      <c r="AQ156" s="401"/>
      <c r="AR156" s="401"/>
      <c r="AS156" s="401"/>
      <c r="AT156" s="401"/>
      <c r="AU156" s="401"/>
      <c r="AV156" s="401"/>
      <c r="AW156" s="401"/>
      <c r="AX156" s="401"/>
      <c r="AY156" s="401"/>
      <c r="AZ156" s="401"/>
      <c r="BA156" s="110"/>
    </row>
    <row r="157" spans="1:53" s="24" customFormat="1" ht="18" hidden="1" customHeight="1" x14ac:dyDescent="0.25">
      <c r="A157" s="128"/>
      <c r="B157" s="1048"/>
      <c r="C157" s="1048"/>
      <c r="D157" s="1049"/>
      <c r="E157" s="1047"/>
      <c r="F157" s="1048"/>
      <c r="G157" s="1049"/>
      <c r="H157" s="1047"/>
      <c r="I157" s="1048"/>
      <c r="J157" s="1049"/>
      <c r="K157" s="1047"/>
      <c r="L157" s="1048"/>
      <c r="M157" s="1048"/>
      <c r="N157" s="1044" t="s">
        <v>148</v>
      </c>
      <c r="O157" s="1045"/>
      <c r="P157" s="1045"/>
      <c r="Q157" s="1045"/>
      <c r="R157" s="1045"/>
      <c r="S157" s="1045"/>
      <c r="T157" s="1045"/>
      <c r="U157" s="1045"/>
      <c r="V157" s="1045"/>
      <c r="W157" s="1045"/>
      <c r="X157" s="1045"/>
      <c r="Y157" s="1045"/>
      <c r="Z157" s="1046"/>
      <c r="AA157" s="401"/>
      <c r="AB157" s="401"/>
      <c r="AC157" s="401"/>
      <c r="AD157" s="401"/>
      <c r="AE157" s="401"/>
      <c r="AF157" s="401"/>
      <c r="AG157" s="401"/>
      <c r="AH157" s="401"/>
      <c r="AI157" s="401"/>
      <c r="AJ157" s="401"/>
      <c r="AK157" s="401"/>
      <c r="AL157" s="401"/>
      <c r="AM157" s="401"/>
      <c r="AN157" s="401"/>
      <c r="AO157" s="401"/>
      <c r="AP157" s="401"/>
      <c r="AQ157" s="401"/>
      <c r="AR157" s="401"/>
      <c r="AS157" s="401"/>
      <c r="AT157" s="401"/>
      <c r="AU157" s="401"/>
      <c r="AV157" s="401"/>
      <c r="AW157" s="401"/>
      <c r="AX157" s="401"/>
      <c r="AY157" s="401"/>
      <c r="AZ157" s="401"/>
      <c r="BA157" s="110"/>
    </row>
    <row r="158" spans="1:53" s="24" customFormat="1" ht="18" hidden="1" customHeight="1" x14ac:dyDescent="0.25">
      <c r="A158" s="128"/>
      <c r="B158" s="1008"/>
      <c r="C158" s="1008"/>
      <c r="D158" s="1009"/>
      <c r="E158" s="1010"/>
      <c r="F158" s="1008"/>
      <c r="G158" s="1009"/>
      <c r="H158" s="1010"/>
      <c r="I158" s="1008"/>
      <c r="J158" s="1009"/>
      <c r="K158" s="1010"/>
      <c r="L158" s="1008"/>
      <c r="M158" s="1008"/>
      <c r="N158" s="1040" t="s">
        <v>149</v>
      </c>
      <c r="O158" s="1041"/>
      <c r="P158" s="1041"/>
      <c r="Q158" s="1041"/>
      <c r="R158" s="1041"/>
      <c r="S158" s="1041"/>
      <c r="T158" s="1041"/>
      <c r="U158" s="1041"/>
      <c r="V158" s="1041"/>
      <c r="W158" s="1041"/>
      <c r="X158" s="1041"/>
      <c r="Y158" s="1041"/>
      <c r="Z158" s="1042"/>
      <c r="AA158" s="1043"/>
      <c r="AB158" s="401"/>
      <c r="AC158" s="401"/>
      <c r="AD158" s="401"/>
      <c r="AE158" s="401"/>
      <c r="AF158" s="401"/>
      <c r="AG158" s="401"/>
      <c r="AH158" s="401"/>
      <c r="AI158" s="401"/>
      <c r="AJ158" s="401"/>
      <c r="AK158" s="401"/>
      <c r="AL158" s="401"/>
      <c r="AM158" s="401"/>
      <c r="AN158" s="401"/>
      <c r="AO158" s="401"/>
      <c r="AP158" s="401"/>
      <c r="AQ158" s="401"/>
      <c r="AR158" s="401"/>
      <c r="AS158" s="401"/>
      <c r="AT158" s="401"/>
      <c r="AU158" s="401"/>
      <c r="AV158" s="401"/>
      <c r="AW158" s="401"/>
      <c r="AX158" s="401"/>
      <c r="AY158" s="401"/>
      <c r="AZ158" s="401"/>
      <c r="BA158" s="110"/>
    </row>
    <row r="159" spans="1:53" s="22" customFormat="1" ht="18" hidden="1" customHeight="1" x14ac:dyDescent="0.25">
      <c r="A159" s="107"/>
      <c r="B159" s="1036" t="s">
        <v>57</v>
      </c>
      <c r="C159" s="1037"/>
      <c r="D159" s="1037"/>
      <c r="E159" s="1037"/>
      <c r="F159" s="1037"/>
      <c r="G159" s="1037"/>
      <c r="H159" s="1037"/>
      <c r="I159" s="1037"/>
      <c r="J159" s="1037"/>
      <c r="K159" s="1037"/>
      <c r="L159" s="1037"/>
      <c r="M159" s="1037"/>
      <c r="N159" s="1038"/>
      <c r="O159" s="1038"/>
      <c r="P159" s="1038"/>
      <c r="Q159" s="1038"/>
      <c r="R159" s="1038"/>
      <c r="S159" s="1038"/>
      <c r="T159" s="1038"/>
      <c r="U159" s="1038"/>
      <c r="V159" s="1038"/>
      <c r="W159" s="1038"/>
      <c r="X159" s="1038"/>
      <c r="Y159" s="1038"/>
      <c r="Z159" s="1039"/>
      <c r="AA159" s="425"/>
      <c r="AB159" s="1032"/>
      <c r="AC159" s="1032"/>
      <c r="AD159" s="1032"/>
      <c r="AE159" s="1032"/>
      <c r="AF159" s="1032"/>
      <c r="AG159" s="1032"/>
      <c r="AH159" s="1032"/>
      <c r="AI159" s="1032"/>
      <c r="AJ159" s="1032"/>
      <c r="AK159" s="1032"/>
      <c r="AL159" s="1032"/>
      <c r="AM159" s="1032"/>
      <c r="AN159" s="1032"/>
      <c r="AO159" s="1032"/>
      <c r="AP159" s="1032"/>
      <c r="AQ159" s="1032"/>
      <c r="AR159" s="1032"/>
      <c r="AS159" s="1032"/>
      <c r="AT159" s="1032"/>
      <c r="AU159" s="1032"/>
      <c r="AV159" s="1032"/>
      <c r="AW159" s="1032"/>
      <c r="AX159" s="1032"/>
      <c r="AY159" s="1032"/>
      <c r="AZ159" s="1032"/>
      <c r="BA159" s="107"/>
    </row>
    <row r="160" spans="1:53" s="22" customFormat="1" hidden="1" x14ac:dyDescent="0.2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</row>
    <row r="161" spans="1:53" s="24" customFormat="1" ht="39.9" hidden="1" customHeight="1" x14ac:dyDescent="0.25">
      <c r="A161" s="110"/>
      <c r="B161" s="347" t="s">
        <v>70</v>
      </c>
      <c r="C161" s="341"/>
      <c r="D161" s="341"/>
      <c r="E161" s="352" t="s">
        <v>143</v>
      </c>
      <c r="F161" s="353"/>
      <c r="G161" s="353"/>
      <c r="H161" s="353"/>
      <c r="I161" s="353"/>
      <c r="J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Y161" s="353"/>
      <c r="Z161" s="353"/>
      <c r="AA161" s="353"/>
      <c r="AB161" s="353"/>
      <c r="AC161" s="353"/>
      <c r="AD161" s="353"/>
      <c r="AE161" s="353"/>
      <c r="AF161" s="353"/>
      <c r="AG161" s="353"/>
      <c r="AH161" s="353"/>
      <c r="AI161" s="353"/>
      <c r="AJ161" s="353"/>
      <c r="AK161" s="353"/>
      <c r="AL161" s="353"/>
      <c r="AM161" s="353"/>
      <c r="AN161" s="353"/>
      <c r="AO161" s="353"/>
      <c r="AP161" s="353"/>
      <c r="AQ161" s="353"/>
      <c r="AR161" s="353"/>
      <c r="AS161" s="353"/>
      <c r="AT161" s="353"/>
      <c r="AU161" s="353"/>
      <c r="AV161" s="353"/>
      <c r="AW161" s="353"/>
      <c r="AX161" s="353"/>
      <c r="AY161" s="353"/>
      <c r="AZ161" s="413"/>
      <c r="BA161" s="110"/>
    </row>
    <row r="162" spans="1:53" s="24" customFormat="1" ht="20.100000000000001" hidden="1" customHeight="1" x14ac:dyDescent="0.25">
      <c r="A162" s="110"/>
      <c r="B162" s="348"/>
      <c r="C162" s="343"/>
      <c r="D162" s="343"/>
      <c r="E162" s="414" t="s">
        <v>150</v>
      </c>
      <c r="F162" s="414"/>
      <c r="G162" s="414"/>
      <c r="H162" s="414"/>
      <c r="I162" s="414"/>
      <c r="J162" s="414"/>
      <c r="K162" s="414"/>
      <c r="L162" s="414"/>
      <c r="M162" s="352" t="s">
        <v>7</v>
      </c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Y162" s="353"/>
      <c r="Z162" s="353"/>
      <c r="AA162" s="353"/>
      <c r="AB162" s="413"/>
      <c r="AC162" s="347" t="s">
        <v>211</v>
      </c>
      <c r="AD162" s="341"/>
      <c r="AE162" s="341"/>
      <c r="AF162" s="341"/>
      <c r="AG162" s="341"/>
      <c r="AH162" s="341"/>
      <c r="AI162" s="341"/>
      <c r="AJ162" s="342"/>
      <c r="AK162" s="352" t="s">
        <v>7</v>
      </c>
      <c r="AL162" s="353"/>
      <c r="AM162" s="353"/>
      <c r="AN162" s="353"/>
      <c r="AO162" s="353"/>
      <c r="AP162" s="353"/>
      <c r="AQ162" s="353"/>
      <c r="AR162" s="353"/>
      <c r="AS162" s="353"/>
      <c r="AT162" s="353"/>
      <c r="AU162" s="353"/>
      <c r="AV162" s="353"/>
      <c r="AW162" s="353"/>
      <c r="AX162" s="353"/>
      <c r="AY162" s="353"/>
      <c r="AZ162" s="413"/>
      <c r="BA162" s="110"/>
    </row>
    <row r="163" spans="1:53" s="24" customFormat="1" ht="50.1" hidden="1" customHeight="1" x14ac:dyDescent="0.25">
      <c r="A163" s="110"/>
      <c r="B163" s="348"/>
      <c r="C163" s="343"/>
      <c r="D163" s="343"/>
      <c r="E163" s="414"/>
      <c r="F163" s="414"/>
      <c r="G163" s="414"/>
      <c r="H163" s="414"/>
      <c r="I163" s="414"/>
      <c r="J163" s="414"/>
      <c r="K163" s="414"/>
      <c r="L163" s="414"/>
      <c r="M163" s="352" t="s">
        <v>146</v>
      </c>
      <c r="N163" s="353"/>
      <c r="O163" s="353"/>
      <c r="P163" s="353"/>
      <c r="Q163" s="353"/>
      <c r="R163" s="353"/>
      <c r="S163" s="353"/>
      <c r="T163" s="413"/>
      <c r="U163" s="352" t="s">
        <v>147</v>
      </c>
      <c r="V163" s="353"/>
      <c r="W163" s="353"/>
      <c r="X163" s="353"/>
      <c r="Y163" s="353"/>
      <c r="Z163" s="353"/>
      <c r="AA163" s="353"/>
      <c r="AB163" s="413"/>
      <c r="AC163" s="420"/>
      <c r="AD163" s="345"/>
      <c r="AE163" s="345"/>
      <c r="AF163" s="345"/>
      <c r="AG163" s="345"/>
      <c r="AH163" s="345"/>
      <c r="AI163" s="345"/>
      <c r="AJ163" s="346"/>
      <c r="AK163" s="352" t="s">
        <v>146</v>
      </c>
      <c r="AL163" s="353"/>
      <c r="AM163" s="353"/>
      <c r="AN163" s="353"/>
      <c r="AO163" s="353"/>
      <c r="AP163" s="353"/>
      <c r="AQ163" s="353"/>
      <c r="AR163" s="413"/>
      <c r="AS163" s="352" t="s">
        <v>147</v>
      </c>
      <c r="AT163" s="353"/>
      <c r="AU163" s="353"/>
      <c r="AV163" s="353"/>
      <c r="AW163" s="353"/>
      <c r="AX163" s="353"/>
      <c r="AY163" s="353"/>
      <c r="AZ163" s="413"/>
      <c r="BA163" s="110"/>
    </row>
    <row r="164" spans="1:53" s="24" customFormat="1" ht="200.1" hidden="1" customHeight="1" x14ac:dyDescent="0.25">
      <c r="A164" s="110"/>
      <c r="B164" s="420"/>
      <c r="C164" s="345"/>
      <c r="D164" s="345"/>
      <c r="E164" s="1018" t="s">
        <v>71</v>
      </c>
      <c r="F164" s="1018"/>
      <c r="G164" s="1018" t="s">
        <v>71</v>
      </c>
      <c r="H164" s="1018"/>
      <c r="I164" s="1018" t="s">
        <v>77</v>
      </c>
      <c r="J164" s="1018"/>
      <c r="K164" s="1018" t="s">
        <v>78</v>
      </c>
      <c r="L164" s="1018"/>
      <c r="M164" s="1018" t="s">
        <v>71</v>
      </c>
      <c r="N164" s="1018"/>
      <c r="O164" s="1018" t="s">
        <v>71</v>
      </c>
      <c r="P164" s="1018"/>
      <c r="Q164" s="1018" t="s">
        <v>77</v>
      </c>
      <c r="R164" s="1018"/>
      <c r="S164" s="1018" t="s">
        <v>78</v>
      </c>
      <c r="T164" s="1018"/>
      <c r="U164" s="1018" t="s">
        <v>71</v>
      </c>
      <c r="V164" s="1018"/>
      <c r="W164" s="1018" t="s">
        <v>71</v>
      </c>
      <c r="X164" s="1018"/>
      <c r="Y164" s="1018" t="s">
        <v>77</v>
      </c>
      <c r="Z164" s="1018"/>
      <c r="AA164" s="1018" t="s">
        <v>78</v>
      </c>
      <c r="AB164" s="1018"/>
      <c r="AC164" s="1018" t="s">
        <v>71</v>
      </c>
      <c r="AD164" s="1018"/>
      <c r="AE164" s="1018" t="s">
        <v>71</v>
      </c>
      <c r="AF164" s="1018"/>
      <c r="AG164" s="1018" t="s">
        <v>77</v>
      </c>
      <c r="AH164" s="1018"/>
      <c r="AI164" s="1018" t="s">
        <v>78</v>
      </c>
      <c r="AJ164" s="1018"/>
      <c r="AK164" s="1018" t="s">
        <v>71</v>
      </c>
      <c r="AL164" s="1018"/>
      <c r="AM164" s="1018" t="s">
        <v>71</v>
      </c>
      <c r="AN164" s="1018"/>
      <c r="AO164" s="1018" t="s">
        <v>77</v>
      </c>
      <c r="AP164" s="1018"/>
      <c r="AQ164" s="1018" t="s">
        <v>78</v>
      </c>
      <c r="AR164" s="1018"/>
      <c r="AS164" s="1018" t="s">
        <v>71</v>
      </c>
      <c r="AT164" s="1018"/>
      <c r="AU164" s="1018" t="s">
        <v>71</v>
      </c>
      <c r="AV164" s="1018"/>
      <c r="AW164" s="1018" t="s">
        <v>77</v>
      </c>
      <c r="AX164" s="1018"/>
      <c r="AY164" s="1018" t="s">
        <v>78</v>
      </c>
      <c r="AZ164" s="1018"/>
      <c r="BA164" s="110"/>
    </row>
    <row r="165" spans="1:53" s="24" customFormat="1" ht="15" hidden="1" customHeight="1" x14ac:dyDescent="0.25">
      <c r="A165" s="110"/>
      <c r="B165" s="423" t="s">
        <v>16</v>
      </c>
      <c r="C165" s="424"/>
      <c r="D165" s="425"/>
      <c r="E165" s="423" t="s">
        <v>133</v>
      </c>
      <c r="F165" s="425"/>
      <c r="G165" s="423" t="s">
        <v>134</v>
      </c>
      <c r="H165" s="425"/>
      <c r="I165" s="423" t="s">
        <v>135</v>
      </c>
      <c r="J165" s="425"/>
      <c r="K165" s="423" t="s">
        <v>136</v>
      </c>
      <c r="L165" s="425"/>
      <c r="M165" s="423" t="s">
        <v>137</v>
      </c>
      <c r="N165" s="425"/>
      <c r="O165" s="423" t="s">
        <v>151</v>
      </c>
      <c r="P165" s="425"/>
      <c r="Q165" s="423" t="s">
        <v>152</v>
      </c>
      <c r="R165" s="425"/>
      <c r="S165" s="423" t="s">
        <v>153</v>
      </c>
      <c r="T165" s="425"/>
      <c r="U165" s="423" t="s">
        <v>154</v>
      </c>
      <c r="V165" s="425"/>
      <c r="W165" s="423" t="s">
        <v>155</v>
      </c>
      <c r="X165" s="425"/>
      <c r="Y165" s="423" t="s">
        <v>156</v>
      </c>
      <c r="Z165" s="425"/>
      <c r="AA165" s="423" t="s">
        <v>157</v>
      </c>
      <c r="AB165" s="425"/>
      <c r="AC165" s="423" t="s">
        <v>158</v>
      </c>
      <c r="AD165" s="425"/>
      <c r="AE165" s="423" t="s">
        <v>159</v>
      </c>
      <c r="AF165" s="425"/>
      <c r="AG165" s="423" t="s">
        <v>160</v>
      </c>
      <c r="AH165" s="425"/>
      <c r="AI165" s="423" t="s">
        <v>161</v>
      </c>
      <c r="AJ165" s="425"/>
      <c r="AK165" s="423" t="s">
        <v>162</v>
      </c>
      <c r="AL165" s="425"/>
      <c r="AM165" s="423" t="s">
        <v>163</v>
      </c>
      <c r="AN165" s="425"/>
      <c r="AO165" s="423" t="s">
        <v>164</v>
      </c>
      <c r="AP165" s="425"/>
      <c r="AQ165" s="423" t="s">
        <v>165</v>
      </c>
      <c r="AR165" s="425"/>
      <c r="AS165" s="423" t="s">
        <v>166</v>
      </c>
      <c r="AT165" s="425"/>
      <c r="AU165" s="423" t="s">
        <v>167</v>
      </c>
      <c r="AV165" s="425"/>
      <c r="AW165" s="423" t="s">
        <v>168</v>
      </c>
      <c r="AX165" s="425"/>
      <c r="AY165" s="423" t="s">
        <v>169</v>
      </c>
      <c r="AZ165" s="425"/>
      <c r="BA165" s="110"/>
    </row>
    <row r="166" spans="1:53" s="24" customFormat="1" ht="18" hidden="1" customHeight="1" x14ac:dyDescent="0.25">
      <c r="A166" s="110"/>
      <c r="B166" s="1027"/>
      <c r="C166" s="1024"/>
      <c r="D166" s="1025"/>
      <c r="E166" s="1027"/>
      <c r="F166" s="1025"/>
      <c r="G166" s="1027"/>
      <c r="H166" s="1025"/>
      <c r="I166" s="1027"/>
      <c r="J166" s="1025"/>
      <c r="K166" s="1027"/>
      <c r="L166" s="1025"/>
      <c r="M166" s="1027"/>
      <c r="N166" s="1025"/>
      <c r="O166" s="1027"/>
      <c r="P166" s="1025"/>
      <c r="Q166" s="1027"/>
      <c r="R166" s="1025"/>
      <c r="S166" s="1027"/>
      <c r="T166" s="1025"/>
      <c r="U166" s="1027"/>
      <c r="V166" s="1025"/>
      <c r="W166" s="1027"/>
      <c r="X166" s="1025"/>
      <c r="Y166" s="1027"/>
      <c r="Z166" s="1025"/>
      <c r="AA166" s="1027"/>
      <c r="AB166" s="1025"/>
      <c r="AC166" s="1027"/>
      <c r="AD166" s="1025"/>
      <c r="AE166" s="1027"/>
      <c r="AF166" s="1025"/>
      <c r="AG166" s="1027"/>
      <c r="AH166" s="1025"/>
      <c r="AI166" s="1027"/>
      <c r="AJ166" s="1025"/>
      <c r="AK166" s="1027"/>
      <c r="AL166" s="1025"/>
      <c r="AM166" s="1027"/>
      <c r="AN166" s="1025"/>
      <c r="AO166" s="1027"/>
      <c r="AP166" s="1025"/>
      <c r="AQ166" s="1027"/>
      <c r="AR166" s="1025"/>
      <c r="AS166" s="1027"/>
      <c r="AT166" s="1025"/>
      <c r="AU166" s="1027"/>
      <c r="AV166" s="1025"/>
      <c r="AW166" s="1027"/>
      <c r="AX166" s="1025"/>
      <c r="AY166" s="1027"/>
      <c r="AZ166" s="1025"/>
      <c r="BA166" s="110"/>
    </row>
    <row r="167" spans="1:53" s="24" customFormat="1" ht="18" hidden="1" customHeight="1" x14ac:dyDescent="0.25">
      <c r="A167" s="110"/>
      <c r="B167" s="402"/>
      <c r="C167" s="403"/>
      <c r="D167" s="400"/>
      <c r="E167" s="402"/>
      <c r="F167" s="400"/>
      <c r="G167" s="402"/>
      <c r="H167" s="400"/>
      <c r="I167" s="402"/>
      <c r="J167" s="400"/>
      <c r="K167" s="402"/>
      <c r="L167" s="400"/>
      <c r="M167" s="402"/>
      <c r="N167" s="400"/>
      <c r="O167" s="402"/>
      <c r="P167" s="400"/>
      <c r="Q167" s="402"/>
      <c r="R167" s="400"/>
      <c r="S167" s="402"/>
      <c r="T167" s="400"/>
      <c r="U167" s="402"/>
      <c r="V167" s="400"/>
      <c r="W167" s="402"/>
      <c r="X167" s="400"/>
      <c r="Y167" s="402"/>
      <c r="Z167" s="400"/>
      <c r="AA167" s="402"/>
      <c r="AB167" s="400"/>
      <c r="AC167" s="402"/>
      <c r="AD167" s="400"/>
      <c r="AE167" s="402"/>
      <c r="AF167" s="400"/>
      <c r="AG167" s="402"/>
      <c r="AH167" s="400"/>
      <c r="AI167" s="402"/>
      <c r="AJ167" s="400"/>
      <c r="AK167" s="402"/>
      <c r="AL167" s="400"/>
      <c r="AM167" s="402"/>
      <c r="AN167" s="400"/>
      <c r="AO167" s="402"/>
      <c r="AP167" s="400"/>
      <c r="AQ167" s="402"/>
      <c r="AR167" s="400"/>
      <c r="AS167" s="402"/>
      <c r="AT167" s="400"/>
      <c r="AU167" s="402"/>
      <c r="AV167" s="400"/>
      <c r="AW167" s="402"/>
      <c r="AX167" s="400"/>
      <c r="AY167" s="402"/>
      <c r="AZ167" s="400"/>
      <c r="BA167" s="110"/>
    </row>
    <row r="168" spans="1:53" s="24" customFormat="1" ht="18" hidden="1" customHeight="1" x14ac:dyDescent="0.25">
      <c r="A168" s="110"/>
      <c r="B168" s="402"/>
      <c r="C168" s="403"/>
      <c r="D168" s="400"/>
      <c r="E168" s="402"/>
      <c r="F168" s="400"/>
      <c r="G168" s="402"/>
      <c r="H168" s="400"/>
      <c r="I168" s="402"/>
      <c r="J168" s="400"/>
      <c r="K168" s="402"/>
      <c r="L168" s="400"/>
      <c r="M168" s="402"/>
      <c r="N168" s="400"/>
      <c r="O168" s="402"/>
      <c r="P168" s="400"/>
      <c r="Q168" s="402"/>
      <c r="R168" s="400"/>
      <c r="S168" s="402"/>
      <c r="T168" s="400"/>
      <c r="U168" s="402"/>
      <c r="V168" s="400"/>
      <c r="W168" s="402"/>
      <c r="X168" s="400"/>
      <c r="Y168" s="402"/>
      <c r="Z168" s="400"/>
      <c r="AA168" s="402"/>
      <c r="AB168" s="400"/>
      <c r="AC168" s="402"/>
      <c r="AD168" s="400"/>
      <c r="AE168" s="402"/>
      <c r="AF168" s="400"/>
      <c r="AG168" s="402"/>
      <c r="AH168" s="400"/>
      <c r="AI168" s="402"/>
      <c r="AJ168" s="400"/>
      <c r="AK168" s="402"/>
      <c r="AL168" s="400"/>
      <c r="AM168" s="402"/>
      <c r="AN168" s="400"/>
      <c r="AO168" s="402"/>
      <c r="AP168" s="400"/>
      <c r="AQ168" s="402"/>
      <c r="AR168" s="400"/>
      <c r="AS168" s="402"/>
      <c r="AT168" s="400"/>
      <c r="AU168" s="402"/>
      <c r="AV168" s="400"/>
      <c r="AW168" s="402"/>
      <c r="AX168" s="400"/>
      <c r="AY168" s="402"/>
      <c r="AZ168" s="400"/>
      <c r="BA168" s="110"/>
    </row>
    <row r="169" spans="1:53" s="24" customFormat="1" ht="18" hidden="1" customHeight="1" x14ac:dyDescent="0.25">
      <c r="A169" s="110"/>
      <c r="B169" s="402"/>
      <c r="C169" s="403"/>
      <c r="D169" s="400"/>
      <c r="E169" s="402"/>
      <c r="F169" s="400"/>
      <c r="G169" s="402"/>
      <c r="H169" s="400"/>
      <c r="I169" s="402"/>
      <c r="J169" s="400"/>
      <c r="K169" s="402"/>
      <c r="L169" s="400"/>
      <c r="M169" s="402"/>
      <c r="N169" s="400"/>
      <c r="O169" s="402"/>
      <c r="P169" s="400"/>
      <c r="Q169" s="402"/>
      <c r="R169" s="400"/>
      <c r="S169" s="402"/>
      <c r="T169" s="400"/>
      <c r="U169" s="402"/>
      <c r="V169" s="400"/>
      <c r="W169" s="402"/>
      <c r="X169" s="400"/>
      <c r="Y169" s="402"/>
      <c r="Z169" s="400"/>
      <c r="AA169" s="402"/>
      <c r="AB169" s="400"/>
      <c r="AC169" s="402"/>
      <c r="AD169" s="400"/>
      <c r="AE169" s="402"/>
      <c r="AF169" s="400"/>
      <c r="AG169" s="402"/>
      <c r="AH169" s="400"/>
      <c r="AI169" s="402"/>
      <c r="AJ169" s="400"/>
      <c r="AK169" s="402"/>
      <c r="AL169" s="400"/>
      <c r="AM169" s="402"/>
      <c r="AN169" s="400"/>
      <c r="AO169" s="402"/>
      <c r="AP169" s="400"/>
      <c r="AQ169" s="402"/>
      <c r="AR169" s="400"/>
      <c r="AS169" s="402"/>
      <c r="AT169" s="400"/>
      <c r="AU169" s="402"/>
      <c r="AV169" s="400"/>
      <c r="AW169" s="402"/>
      <c r="AX169" s="400"/>
      <c r="AY169" s="402"/>
      <c r="AZ169" s="400"/>
      <c r="BA169" s="110"/>
    </row>
    <row r="170" spans="1:53" s="24" customFormat="1" ht="18" hidden="1" customHeight="1" x14ac:dyDescent="0.25">
      <c r="A170" s="110"/>
      <c r="B170" s="402"/>
      <c r="C170" s="403"/>
      <c r="D170" s="400"/>
      <c r="E170" s="402"/>
      <c r="F170" s="400"/>
      <c r="G170" s="402"/>
      <c r="H170" s="400"/>
      <c r="I170" s="402"/>
      <c r="J170" s="400"/>
      <c r="K170" s="402"/>
      <c r="L170" s="400"/>
      <c r="M170" s="402"/>
      <c r="N170" s="400"/>
      <c r="O170" s="402"/>
      <c r="P170" s="400"/>
      <c r="Q170" s="402"/>
      <c r="R170" s="400"/>
      <c r="S170" s="402"/>
      <c r="T170" s="400"/>
      <c r="U170" s="402"/>
      <c r="V170" s="400"/>
      <c r="W170" s="402"/>
      <c r="X170" s="400"/>
      <c r="Y170" s="402"/>
      <c r="Z170" s="400"/>
      <c r="AA170" s="402"/>
      <c r="AB170" s="400"/>
      <c r="AC170" s="402"/>
      <c r="AD170" s="400"/>
      <c r="AE170" s="402"/>
      <c r="AF170" s="400"/>
      <c r="AG170" s="402"/>
      <c r="AH170" s="400"/>
      <c r="AI170" s="402"/>
      <c r="AJ170" s="400"/>
      <c r="AK170" s="402"/>
      <c r="AL170" s="400"/>
      <c r="AM170" s="402"/>
      <c r="AN170" s="400"/>
      <c r="AO170" s="402"/>
      <c r="AP170" s="400"/>
      <c r="AQ170" s="402"/>
      <c r="AR170" s="400"/>
      <c r="AS170" s="402"/>
      <c r="AT170" s="400"/>
      <c r="AU170" s="402"/>
      <c r="AV170" s="400"/>
      <c r="AW170" s="402"/>
      <c r="AX170" s="400"/>
      <c r="AY170" s="402"/>
      <c r="AZ170" s="400"/>
      <c r="BA170" s="110"/>
    </row>
    <row r="171" spans="1:53" s="24" customFormat="1" ht="18" hidden="1" customHeight="1" x14ac:dyDescent="0.25">
      <c r="A171" s="110"/>
      <c r="B171" s="402"/>
      <c r="C171" s="403"/>
      <c r="D171" s="400"/>
      <c r="E171" s="402"/>
      <c r="F171" s="400"/>
      <c r="G171" s="402"/>
      <c r="H171" s="400"/>
      <c r="I171" s="402"/>
      <c r="J171" s="400"/>
      <c r="K171" s="402"/>
      <c r="L171" s="400"/>
      <c r="M171" s="402"/>
      <c r="N171" s="400"/>
      <c r="O171" s="402"/>
      <c r="P171" s="400"/>
      <c r="Q171" s="402"/>
      <c r="R171" s="400"/>
      <c r="S171" s="402"/>
      <c r="T171" s="400"/>
      <c r="U171" s="402"/>
      <c r="V171" s="400"/>
      <c r="W171" s="402"/>
      <c r="X171" s="400"/>
      <c r="Y171" s="402"/>
      <c r="Z171" s="400"/>
      <c r="AA171" s="402"/>
      <c r="AB171" s="400"/>
      <c r="AC171" s="402"/>
      <c r="AD171" s="400"/>
      <c r="AE171" s="402"/>
      <c r="AF171" s="400"/>
      <c r="AG171" s="402"/>
      <c r="AH171" s="400"/>
      <c r="AI171" s="402"/>
      <c r="AJ171" s="400"/>
      <c r="AK171" s="402"/>
      <c r="AL171" s="400"/>
      <c r="AM171" s="402"/>
      <c r="AN171" s="400"/>
      <c r="AO171" s="402"/>
      <c r="AP171" s="400"/>
      <c r="AQ171" s="402"/>
      <c r="AR171" s="400"/>
      <c r="AS171" s="402"/>
      <c r="AT171" s="400"/>
      <c r="AU171" s="402"/>
      <c r="AV171" s="400"/>
      <c r="AW171" s="402"/>
      <c r="AX171" s="400"/>
      <c r="AY171" s="402"/>
      <c r="AZ171" s="400"/>
      <c r="BA171" s="110"/>
    </row>
    <row r="172" spans="1:53" s="24" customFormat="1" ht="18" hidden="1" customHeight="1" x14ac:dyDescent="0.25">
      <c r="A172" s="110"/>
      <c r="B172" s="402"/>
      <c r="C172" s="403"/>
      <c r="D172" s="400"/>
      <c r="E172" s="402"/>
      <c r="F172" s="400"/>
      <c r="G172" s="402"/>
      <c r="H172" s="400"/>
      <c r="I172" s="402"/>
      <c r="J172" s="400"/>
      <c r="K172" s="402"/>
      <c r="L172" s="400"/>
      <c r="M172" s="402"/>
      <c r="N172" s="400"/>
      <c r="O172" s="402"/>
      <c r="P172" s="400"/>
      <c r="Q172" s="402"/>
      <c r="R172" s="400"/>
      <c r="S172" s="402"/>
      <c r="T172" s="400"/>
      <c r="U172" s="402"/>
      <c r="V172" s="400"/>
      <c r="W172" s="402"/>
      <c r="X172" s="400"/>
      <c r="Y172" s="402"/>
      <c r="Z172" s="400"/>
      <c r="AA172" s="402"/>
      <c r="AB172" s="400"/>
      <c r="AC172" s="402"/>
      <c r="AD172" s="400"/>
      <c r="AE172" s="402"/>
      <c r="AF172" s="400"/>
      <c r="AG172" s="402"/>
      <c r="AH172" s="400"/>
      <c r="AI172" s="402"/>
      <c r="AJ172" s="400"/>
      <c r="AK172" s="402"/>
      <c r="AL172" s="400"/>
      <c r="AM172" s="402"/>
      <c r="AN172" s="400"/>
      <c r="AO172" s="402"/>
      <c r="AP172" s="400"/>
      <c r="AQ172" s="402"/>
      <c r="AR172" s="400"/>
      <c r="AS172" s="402"/>
      <c r="AT172" s="400"/>
      <c r="AU172" s="402"/>
      <c r="AV172" s="400"/>
      <c r="AW172" s="402"/>
      <c r="AX172" s="400"/>
      <c r="AY172" s="402"/>
      <c r="AZ172" s="400"/>
      <c r="BA172" s="110"/>
    </row>
    <row r="173" spans="1:53" s="24" customFormat="1" ht="18" hidden="1" customHeight="1" x14ac:dyDescent="0.25">
      <c r="A173" s="110"/>
      <c r="B173" s="423"/>
      <c r="C173" s="424"/>
      <c r="D173" s="425"/>
      <c r="E173" s="423"/>
      <c r="F173" s="425"/>
      <c r="G173" s="423"/>
      <c r="H173" s="425"/>
      <c r="I173" s="423"/>
      <c r="J173" s="425"/>
      <c r="K173" s="423"/>
      <c r="L173" s="425"/>
      <c r="M173" s="423"/>
      <c r="N173" s="425"/>
      <c r="O173" s="423"/>
      <c r="P173" s="425"/>
      <c r="Q173" s="423"/>
      <c r="R173" s="425"/>
      <c r="S173" s="423"/>
      <c r="T173" s="425"/>
      <c r="U173" s="423"/>
      <c r="V173" s="425"/>
      <c r="W173" s="423"/>
      <c r="X173" s="425"/>
      <c r="Y173" s="423"/>
      <c r="Z173" s="425"/>
      <c r="AA173" s="423"/>
      <c r="AB173" s="425"/>
      <c r="AC173" s="423"/>
      <c r="AD173" s="425"/>
      <c r="AE173" s="423"/>
      <c r="AF173" s="425"/>
      <c r="AG173" s="423"/>
      <c r="AH173" s="425"/>
      <c r="AI173" s="423"/>
      <c r="AJ173" s="425"/>
      <c r="AK173" s="423"/>
      <c r="AL173" s="425"/>
      <c r="AM173" s="423"/>
      <c r="AN173" s="425"/>
      <c r="AO173" s="423"/>
      <c r="AP173" s="425"/>
      <c r="AQ173" s="423"/>
      <c r="AR173" s="425"/>
      <c r="AS173" s="423"/>
      <c r="AT173" s="425"/>
      <c r="AU173" s="423"/>
      <c r="AV173" s="425"/>
      <c r="AW173" s="423"/>
      <c r="AX173" s="425"/>
      <c r="AY173" s="423"/>
      <c r="AZ173" s="425"/>
      <c r="BA173" s="110"/>
    </row>
    <row r="174" spans="1:53" s="24" customFormat="1" ht="18" hidden="1" customHeight="1" x14ac:dyDescent="0.25">
      <c r="A174" s="110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32"/>
      <c r="AA174" s="132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10"/>
    </row>
    <row r="175" spans="1:53" s="24" customFormat="1" ht="39.9" hidden="1" customHeight="1" x14ac:dyDescent="0.25">
      <c r="A175" s="110"/>
      <c r="B175" s="347" t="s">
        <v>70</v>
      </c>
      <c r="C175" s="341"/>
      <c r="D175" s="341"/>
      <c r="E175" s="352" t="s">
        <v>143</v>
      </c>
      <c r="F175" s="353"/>
      <c r="G175" s="353"/>
      <c r="H175" s="353"/>
      <c r="I175" s="353"/>
      <c r="J175" s="353"/>
      <c r="K175" s="353"/>
      <c r="L175" s="353"/>
      <c r="M175" s="353"/>
      <c r="N175" s="353"/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53"/>
      <c r="AA175" s="353"/>
      <c r="AB175" s="353"/>
      <c r="AC175" s="347" t="s">
        <v>170</v>
      </c>
      <c r="AD175" s="341"/>
      <c r="AE175" s="341"/>
      <c r="AF175" s="341"/>
      <c r="AG175" s="341"/>
      <c r="AH175" s="341"/>
      <c r="AI175" s="341"/>
      <c r="AJ175" s="341"/>
      <c r="AK175" s="341"/>
      <c r="AL175" s="341"/>
      <c r="AM175" s="341"/>
      <c r="AN175" s="341"/>
      <c r="AO175" s="341"/>
      <c r="AP175" s="341"/>
      <c r="AQ175" s="341"/>
      <c r="AR175" s="341"/>
      <c r="AS175" s="341"/>
      <c r="AT175" s="341"/>
      <c r="AU175" s="341"/>
      <c r="AV175" s="341"/>
      <c r="AW175" s="341"/>
      <c r="AX175" s="341"/>
      <c r="AY175" s="341"/>
      <c r="AZ175" s="341"/>
      <c r="BA175" s="111"/>
    </row>
    <row r="176" spans="1:53" s="24" customFormat="1" ht="20.100000000000001" hidden="1" customHeight="1" x14ac:dyDescent="0.25">
      <c r="A176" s="110"/>
      <c r="B176" s="348"/>
      <c r="C176" s="343"/>
      <c r="D176" s="343"/>
      <c r="E176" s="414" t="s">
        <v>171</v>
      </c>
      <c r="F176" s="414"/>
      <c r="G176" s="414"/>
      <c r="H176" s="414"/>
      <c r="I176" s="414"/>
      <c r="J176" s="414"/>
      <c r="K176" s="414"/>
      <c r="L176" s="414"/>
      <c r="M176" s="352" t="s">
        <v>7</v>
      </c>
      <c r="N176" s="353"/>
      <c r="O176" s="353"/>
      <c r="P176" s="353"/>
      <c r="Q176" s="353"/>
      <c r="R176" s="353"/>
      <c r="S176" s="353"/>
      <c r="T176" s="353"/>
      <c r="U176" s="353"/>
      <c r="V176" s="353"/>
      <c r="W176" s="353"/>
      <c r="X176" s="353"/>
      <c r="Y176" s="353"/>
      <c r="Z176" s="353"/>
      <c r="AA176" s="353"/>
      <c r="AB176" s="413"/>
      <c r="AC176" s="348"/>
      <c r="AD176" s="343"/>
      <c r="AE176" s="343"/>
      <c r="AF176" s="343"/>
      <c r="AG176" s="343"/>
      <c r="AH176" s="343"/>
      <c r="AI176" s="343"/>
      <c r="AJ176" s="343"/>
      <c r="AK176" s="343"/>
      <c r="AL176" s="343"/>
      <c r="AM176" s="343"/>
      <c r="AN176" s="343"/>
      <c r="AO176" s="343"/>
      <c r="AP176" s="343"/>
      <c r="AQ176" s="343"/>
      <c r="AR176" s="343"/>
      <c r="AS176" s="343"/>
      <c r="AT176" s="343"/>
      <c r="AU176" s="343"/>
      <c r="AV176" s="343"/>
      <c r="AW176" s="343"/>
      <c r="AX176" s="343"/>
      <c r="AY176" s="343"/>
      <c r="AZ176" s="343"/>
      <c r="BA176" s="111"/>
    </row>
    <row r="177" spans="1:60" s="24" customFormat="1" ht="50.1" hidden="1" customHeight="1" x14ac:dyDescent="0.25">
      <c r="A177" s="110"/>
      <c r="B177" s="348"/>
      <c r="C177" s="343"/>
      <c r="D177" s="343"/>
      <c r="E177" s="414"/>
      <c r="F177" s="414"/>
      <c r="G177" s="414"/>
      <c r="H177" s="414"/>
      <c r="I177" s="414"/>
      <c r="J177" s="414"/>
      <c r="K177" s="414"/>
      <c r="L177" s="414"/>
      <c r="M177" s="352" t="s">
        <v>146</v>
      </c>
      <c r="N177" s="353"/>
      <c r="O177" s="353"/>
      <c r="P177" s="353"/>
      <c r="Q177" s="353"/>
      <c r="R177" s="353"/>
      <c r="S177" s="353"/>
      <c r="T177" s="413"/>
      <c r="U177" s="352" t="s">
        <v>147</v>
      </c>
      <c r="V177" s="353"/>
      <c r="W177" s="353"/>
      <c r="X177" s="353"/>
      <c r="Y177" s="353"/>
      <c r="Z177" s="353"/>
      <c r="AA177" s="353"/>
      <c r="AB177" s="413"/>
      <c r="AC177" s="420"/>
      <c r="AD177" s="345"/>
      <c r="AE177" s="345"/>
      <c r="AF177" s="345"/>
      <c r="AG177" s="345"/>
      <c r="AH177" s="345"/>
      <c r="AI177" s="345"/>
      <c r="AJ177" s="345"/>
      <c r="AK177" s="345"/>
      <c r="AL177" s="345"/>
      <c r="AM177" s="345"/>
      <c r="AN177" s="345"/>
      <c r="AO177" s="345"/>
      <c r="AP177" s="345"/>
      <c r="AQ177" s="345"/>
      <c r="AR177" s="345"/>
      <c r="AS177" s="345"/>
      <c r="AT177" s="345"/>
      <c r="AU177" s="345"/>
      <c r="AV177" s="345"/>
      <c r="AW177" s="345"/>
      <c r="AX177" s="345"/>
      <c r="AY177" s="345"/>
      <c r="AZ177" s="345"/>
      <c r="BA177" s="111"/>
    </row>
    <row r="178" spans="1:60" s="24" customFormat="1" ht="200.1" hidden="1" customHeight="1" x14ac:dyDescent="0.25">
      <c r="A178" s="110"/>
      <c r="B178" s="420"/>
      <c r="C178" s="345"/>
      <c r="D178" s="345"/>
      <c r="E178" s="1018" t="s">
        <v>71</v>
      </c>
      <c r="F178" s="1018"/>
      <c r="G178" s="1018" t="s">
        <v>71</v>
      </c>
      <c r="H178" s="1018"/>
      <c r="I178" s="1018" t="s">
        <v>77</v>
      </c>
      <c r="J178" s="1018"/>
      <c r="K178" s="1018" t="s">
        <v>78</v>
      </c>
      <c r="L178" s="1018"/>
      <c r="M178" s="1018" t="s">
        <v>71</v>
      </c>
      <c r="N178" s="1018"/>
      <c r="O178" s="1018" t="s">
        <v>71</v>
      </c>
      <c r="P178" s="1018"/>
      <c r="Q178" s="1018" t="s">
        <v>77</v>
      </c>
      <c r="R178" s="1018"/>
      <c r="S178" s="1018" t="s">
        <v>78</v>
      </c>
      <c r="T178" s="1018"/>
      <c r="U178" s="1018" t="s">
        <v>71</v>
      </c>
      <c r="V178" s="1018"/>
      <c r="W178" s="1018" t="s">
        <v>71</v>
      </c>
      <c r="X178" s="1018"/>
      <c r="Y178" s="1018" t="s">
        <v>77</v>
      </c>
      <c r="Z178" s="1018"/>
      <c r="AA178" s="1018" t="s">
        <v>78</v>
      </c>
      <c r="AB178" s="1018"/>
      <c r="AC178" s="352" t="s">
        <v>172</v>
      </c>
      <c r="AD178" s="353"/>
      <c r="AE178" s="353"/>
      <c r="AF178" s="353"/>
      <c r="AG178" s="353"/>
      <c r="AH178" s="413"/>
      <c r="AI178" s="352" t="s">
        <v>173</v>
      </c>
      <c r="AJ178" s="353"/>
      <c r="AK178" s="353"/>
      <c r="AL178" s="353"/>
      <c r="AM178" s="353"/>
      <c r="AN178" s="413"/>
      <c r="AO178" s="352" t="s">
        <v>211</v>
      </c>
      <c r="AP178" s="353"/>
      <c r="AQ178" s="353"/>
      <c r="AR178" s="353"/>
      <c r="AS178" s="353"/>
      <c r="AT178" s="413"/>
      <c r="AU178" s="352" t="s">
        <v>212</v>
      </c>
      <c r="AV178" s="353"/>
      <c r="AW178" s="353"/>
      <c r="AX178" s="353"/>
      <c r="AY178" s="353"/>
      <c r="AZ178" s="353"/>
      <c r="BA178" s="111"/>
    </row>
    <row r="179" spans="1:60" s="24" customFormat="1" ht="15" hidden="1" customHeight="1" x14ac:dyDescent="0.25">
      <c r="A179" s="110"/>
      <c r="B179" s="423" t="s">
        <v>16</v>
      </c>
      <c r="C179" s="424"/>
      <c r="D179" s="425"/>
      <c r="E179" s="423" t="s">
        <v>174</v>
      </c>
      <c r="F179" s="425"/>
      <c r="G179" s="423" t="s">
        <v>175</v>
      </c>
      <c r="H179" s="425"/>
      <c r="I179" s="423" t="s">
        <v>176</v>
      </c>
      <c r="J179" s="425"/>
      <c r="K179" s="423" t="s">
        <v>177</v>
      </c>
      <c r="L179" s="425"/>
      <c r="M179" s="423" t="s">
        <v>178</v>
      </c>
      <c r="N179" s="425"/>
      <c r="O179" s="423" t="s">
        <v>179</v>
      </c>
      <c r="P179" s="425"/>
      <c r="Q179" s="423" t="s">
        <v>180</v>
      </c>
      <c r="R179" s="425"/>
      <c r="S179" s="423" t="s">
        <v>181</v>
      </c>
      <c r="T179" s="425"/>
      <c r="U179" s="423" t="s">
        <v>182</v>
      </c>
      <c r="V179" s="425"/>
      <c r="W179" s="423" t="s">
        <v>183</v>
      </c>
      <c r="X179" s="425"/>
      <c r="Y179" s="423" t="s">
        <v>184</v>
      </c>
      <c r="Z179" s="425"/>
      <c r="AA179" s="423" t="s">
        <v>185</v>
      </c>
      <c r="AB179" s="425"/>
      <c r="AC179" s="423" t="s">
        <v>186</v>
      </c>
      <c r="AD179" s="424"/>
      <c r="AE179" s="424"/>
      <c r="AF179" s="424"/>
      <c r="AG179" s="424"/>
      <c r="AH179" s="425"/>
      <c r="AI179" s="423" t="s">
        <v>187</v>
      </c>
      <c r="AJ179" s="424"/>
      <c r="AK179" s="424"/>
      <c r="AL179" s="424"/>
      <c r="AM179" s="424"/>
      <c r="AN179" s="425"/>
      <c r="AO179" s="423" t="s">
        <v>188</v>
      </c>
      <c r="AP179" s="424"/>
      <c r="AQ179" s="424"/>
      <c r="AR179" s="424"/>
      <c r="AS179" s="424"/>
      <c r="AT179" s="425"/>
      <c r="AU179" s="423" t="s">
        <v>189</v>
      </c>
      <c r="AV179" s="424"/>
      <c r="AW179" s="424"/>
      <c r="AX179" s="424"/>
      <c r="AY179" s="424"/>
      <c r="AZ179" s="424"/>
      <c r="BA179" s="111"/>
    </row>
    <row r="180" spans="1:60" s="24" customFormat="1" ht="18" hidden="1" customHeight="1" x14ac:dyDescent="0.25">
      <c r="A180" s="110"/>
      <c r="B180" s="1027"/>
      <c r="C180" s="1024"/>
      <c r="D180" s="1025"/>
      <c r="E180" s="1027"/>
      <c r="F180" s="1025"/>
      <c r="G180" s="1027"/>
      <c r="H180" s="1025"/>
      <c r="I180" s="1027"/>
      <c r="J180" s="1025"/>
      <c r="K180" s="1027"/>
      <c r="L180" s="1025"/>
      <c r="M180" s="1027"/>
      <c r="N180" s="1025"/>
      <c r="O180" s="1027"/>
      <c r="P180" s="1025"/>
      <c r="Q180" s="1027"/>
      <c r="R180" s="1025"/>
      <c r="S180" s="1027"/>
      <c r="T180" s="1025"/>
      <c r="U180" s="1027"/>
      <c r="V180" s="1025"/>
      <c r="W180" s="1027"/>
      <c r="X180" s="1025"/>
      <c r="Y180" s="1027"/>
      <c r="Z180" s="1025"/>
      <c r="AA180" s="1027"/>
      <c r="AB180" s="1025"/>
      <c r="AC180" s="1027"/>
      <c r="AD180" s="1024"/>
      <c r="AE180" s="1024"/>
      <c r="AF180" s="1024"/>
      <c r="AG180" s="1024"/>
      <c r="AH180" s="1025"/>
      <c r="AI180" s="1027"/>
      <c r="AJ180" s="1024"/>
      <c r="AK180" s="1024"/>
      <c r="AL180" s="1024"/>
      <c r="AM180" s="1024"/>
      <c r="AN180" s="1025"/>
      <c r="AO180" s="1027"/>
      <c r="AP180" s="1024"/>
      <c r="AQ180" s="1024"/>
      <c r="AR180" s="1024"/>
      <c r="AS180" s="1024"/>
      <c r="AT180" s="1025"/>
      <c r="AU180" s="1034"/>
      <c r="AV180" s="406"/>
      <c r="AW180" s="406"/>
      <c r="AX180" s="406"/>
      <c r="AY180" s="406"/>
      <c r="AZ180" s="1035"/>
      <c r="BA180" s="110"/>
    </row>
    <row r="181" spans="1:60" s="24" customFormat="1" ht="18" hidden="1" customHeight="1" x14ac:dyDescent="0.25">
      <c r="A181" s="110"/>
      <c r="B181" s="402"/>
      <c r="C181" s="403"/>
      <c r="D181" s="400"/>
      <c r="E181" s="402"/>
      <c r="F181" s="400"/>
      <c r="G181" s="402"/>
      <c r="H181" s="400"/>
      <c r="I181" s="402"/>
      <c r="J181" s="400"/>
      <c r="K181" s="402"/>
      <c r="L181" s="400"/>
      <c r="M181" s="402"/>
      <c r="N181" s="400"/>
      <c r="O181" s="402"/>
      <c r="P181" s="400"/>
      <c r="Q181" s="402"/>
      <c r="R181" s="400"/>
      <c r="S181" s="402"/>
      <c r="T181" s="400"/>
      <c r="U181" s="402"/>
      <c r="V181" s="400"/>
      <c r="W181" s="402"/>
      <c r="X181" s="400"/>
      <c r="Y181" s="402"/>
      <c r="Z181" s="400"/>
      <c r="AA181" s="402"/>
      <c r="AB181" s="400"/>
      <c r="AC181" s="402"/>
      <c r="AD181" s="403"/>
      <c r="AE181" s="403"/>
      <c r="AF181" s="403"/>
      <c r="AG181" s="403"/>
      <c r="AH181" s="400"/>
      <c r="AI181" s="402"/>
      <c r="AJ181" s="403"/>
      <c r="AK181" s="403"/>
      <c r="AL181" s="403"/>
      <c r="AM181" s="403"/>
      <c r="AN181" s="400"/>
      <c r="AO181" s="402"/>
      <c r="AP181" s="403"/>
      <c r="AQ181" s="403"/>
      <c r="AR181" s="403"/>
      <c r="AS181" s="403"/>
      <c r="AT181" s="400"/>
      <c r="AU181" s="402"/>
      <c r="AV181" s="403"/>
      <c r="AW181" s="403"/>
      <c r="AX181" s="403"/>
      <c r="AY181" s="403"/>
      <c r="AZ181" s="404"/>
      <c r="BA181" s="110"/>
    </row>
    <row r="182" spans="1:60" s="24" customFormat="1" ht="18" hidden="1" customHeight="1" x14ac:dyDescent="0.25">
      <c r="A182" s="110"/>
      <c r="B182" s="402"/>
      <c r="C182" s="403"/>
      <c r="D182" s="400"/>
      <c r="E182" s="402"/>
      <c r="F182" s="400"/>
      <c r="G182" s="402"/>
      <c r="H182" s="400"/>
      <c r="I182" s="402"/>
      <c r="J182" s="400"/>
      <c r="K182" s="402"/>
      <c r="L182" s="400"/>
      <c r="M182" s="402"/>
      <c r="N182" s="400"/>
      <c r="O182" s="402"/>
      <c r="P182" s="400"/>
      <c r="Q182" s="402"/>
      <c r="R182" s="400"/>
      <c r="S182" s="402"/>
      <c r="T182" s="400"/>
      <c r="U182" s="402"/>
      <c r="V182" s="400"/>
      <c r="W182" s="402"/>
      <c r="X182" s="400"/>
      <c r="Y182" s="402"/>
      <c r="Z182" s="400"/>
      <c r="AA182" s="402"/>
      <c r="AB182" s="400"/>
      <c r="AC182" s="402"/>
      <c r="AD182" s="403"/>
      <c r="AE182" s="403"/>
      <c r="AF182" s="403"/>
      <c r="AG182" s="403"/>
      <c r="AH182" s="400"/>
      <c r="AI182" s="402"/>
      <c r="AJ182" s="403"/>
      <c r="AK182" s="403"/>
      <c r="AL182" s="403"/>
      <c r="AM182" s="403"/>
      <c r="AN182" s="400"/>
      <c r="AO182" s="402"/>
      <c r="AP182" s="403"/>
      <c r="AQ182" s="403"/>
      <c r="AR182" s="403"/>
      <c r="AS182" s="403"/>
      <c r="AT182" s="400"/>
      <c r="AU182" s="402"/>
      <c r="AV182" s="403"/>
      <c r="AW182" s="403"/>
      <c r="AX182" s="403"/>
      <c r="AY182" s="403"/>
      <c r="AZ182" s="404"/>
      <c r="BA182" s="110"/>
    </row>
    <row r="183" spans="1:60" s="24" customFormat="1" ht="18" hidden="1" customHeight="1" x14ac:dyDescent="0.25">
      <c r="A183" s="110"/>
      <c r="B183" s="402"/>
      <c r="C183" s="403"/>
      <c r="D183" s="400"/>
      <c r="E183" s="402"/>
      <c r="F183" s="400"/>
      <c r="G183" s="402"/>
      <c r="H183" s="400"/>
      <c r="I183" s="402"/>
      <c r="J183" s="400"/>
      <c r="K183" s="402"/>
      <c r="L183" s="400"/>
      <c r="M183" s="402"/>
      <c r="N183" s="400"/>
      <c r="O183" s="402"/>
      <c r="P183" s="400"/>
      <c r="Q183" s="402"/>
      <c r="R183" s="400"/>
      <c r="S183" s="402"/>
      <c r="T183" s="400"/>
      <c r="U183" s="402"/>
      <c r="V183" s="400"/>
      <c r="W183" s="402"/>
      <c r="X183" s="400"/>
      <c r="Y183" s="402"/>
      <c r="Z183" s="400"/>
      <c r="AA183" s="402"/>
      <c r="AB183" s="400"/>
      <c r="AC183" s="402"/>
      <c r="AD183" s="403"/>
      <c r="AE183" s="403"/>
      <c r="AF183" s="403"/>
      <c r="AG183" s="403"/>
      <c r="AH183" s="400"/>
      <c r="AI183" s="402"/>
      <c r="AJ183" s="403"/>
      <c r="AK183" s="403"/>
      <c r="AL183" s="403"/>
      <c r="AM183" s="403"/>
      <c r="AN183" s="400"/>
      <c r="AO183" s="402"/>
      <c r="AP183" s="403"/>
      <c r="AQ183" s="403"/>
      <c r="AR183" s="403"/>
      <c r="AS183" s="403"/>
      <c r="AT183" s="400"/>
      <c r="AU183" s="402"/>
      <c r="AV183" s="403"/>
      <c r="AW183" s="403"/>
      <c r="AX183" s="403"/>
      <c r="AY183" s="403"/>
      <c r="AZ183" s="404"/>
      <c r="BA183" s="110"/>
    </row>
    <row r="184" spans="1:60" s="24" customFormat="1" ht="18" hidden="1" customHeight="1" x14ac:dyDescent="0.25">
      <c r="A184" s="110"/>
      <c r="B184" s="402"/>
      <c r="C184" s="403"/>
      <c r="D184" s="400"/>
      <c r="E184" s="402"/>
      <c r="F184" s="400"/>
      <c r="G184" s="402"/>
      <c r="H184" s="400"/>
      <c r="I184" s="402"/>
      <c r="J184" s="400"/>
      <c r="K184" s="402"/>
      <c r="L184" s="400"/>
      <c r="M184" s="402"/>
      <c r="N184" s="400"/>
      <c r="O184" s="402"/>
      <c r="P184" s="400"/>
      <c r="Q184" s="402"/>
      <c r="R184" s="400"/>
      <c r="S184" s="402"/>
      <c r="T184" s="400"/>
      <c r="U184" s="402"/>
      <c r="V184" s="400"/>
      <c r="W184" s="402"/>
      <c r="X184" s="400"/>
      <c r="Y184" s="402"/>
      <c r="Z184" s="400"/>
      <c r="AA184" s="402"/>
      <c r="AB184" s="400"/>
      <c r="AC184" s="402"/>
      <c r="AD184" s="403"/>
      <c r="AE184" s="403"/>
      <c r="AF184" s="403"/>
      <c r="AG184" s="403"/>
      <c r="AH184" s="400"/>
      <c r="AI184" s="402"/>
      <c r="AJ184" s="403"/>
      <c r="AK184" s="403"/>
      <c r="AL184" s="403"/>
      <c r="AM184" s="403"/>
      <c r="AN184" s="400"/>
      <c r="AO184" s="402"/>
      <c r="AP184" s="403"/>
      <c r="AQ184" s="403"/>
      <c r="AR184" s="403"/>
      <c r="AS184" s="403"/>
      <c r="AT184" s="400"/>
      <c r="AU184" s="402"/>
      <c r="AV184" s="403"/>
      <c r="AW184" s="403"/>
      <c r="AX184" s="403"/>
      <c r="AY184" s="403"/>
      <c r="AZ184" s="404"/>
      <c r="BA184" s="110"/>
    </row>
    <row r="185" spans="1:60" s="24" customFormat="1" ht="18" hidden="1" customHeight="1" x14ac:dyDescent="0.25">
      <c r="A185" s="110"/>
      <c r="B185" s="402"/>
      <c r="C185" s="403"/>
      <c r="D185" s="400"/>
      <c r="E185" s="402"/>
      <c r="F185" s="400"/>
      <c r="G185" s="402"/>
      <c r="H185" s="400"/>
      <c r="I185" s="402"/>
      <c r="J185" s="400"/>
      <c r="K185" s="402"/>
      <c r="L185" s="400"/>
      <c r="M185" s="402"/>
      <c r="N185" s="400"/>
      <c r="O185" s="402"/>
      <c r="P185" s="400"/>
      <c r="Q185" s="402"/>
      <c r="R185" s="400"/>
      <c r="S185" s="402"/>
      <c r="T185" s="400"/>
      <c r="U185" s="402"/>
      <c r="V185" s="400"/>
      <c r="W185" s="402"/>
      <c r="X185" s="400"/>
      <c r="Y185" s="402"/>
      <c r="Z185" s="400"/>
      <c r="AA185" s="402"/>
      <c r="AB185" s="400"/>
      <c r="AC185" s="402"/>
      <c r="AD185" s="403"/>
      <c r="AE185" s="403"/>
      <c r="AF185" s="403"/>
      <c r="AG185" s="403"/>
      <c r="AH185" s="400"/>
      <c r="AI185" s="402"/>
      <c r="AJ185" s="403"/>
      <c r="AK185" s="403"/>
      <c r="AL185" s="403"/>
      <c r="AM185" s="403"/>
      <c r="AN185" s="400"/>
      <c r="AO185" s="402"/>
      <c r="AP185" s="403"/>
      <c r="AQ185" s="403"/>
      <c r="AR185" s="403"/>
      <c r="AS185" s="403"/>
      <c r="AT185" s="400"/>
      <c r="AU185" s="402"/>
      <c r="AV185" s="403"/>
      <c r="AW185" s="403"/>
      <c r="AX185" s="403"/>
      <c r="AY185" s="403"/>
      <c r="AZ185" s="404"/>
      <c r="BA185" s="110"/>
    </row>
    <row r="186" spans="1:60" s="24" customFormat="1" ht="18" hidden="1" customHeight="1" x14ac:dyDescent="0.25">
      <c r="A186" s="110"/>
      <c r="B186" s="402"/>
      <c r="C186" s="403"/>
      <c r="D186" s="400"/>
      <c r="E186" s="402"/>
      <c r="F186" s="400"/>
      <c r="G186" s="402"/>
      <c r="H186" s="400"/>
      <c r="I186" s="402"/>
      <c r="J186" s="400"/>
      <c r="K186" s="402"/>
      <c r="L186" s="400"/>
      <c r="M186" s="402"/>
      <c r="N186" s="400"/>
      <c r="O186" s="402"/>
      <c r="P186" s="400"/>
      <c r="Q186" s="402"/>
      <c r="R186" s="400"/>
      <c r="S186" s="402"/>
      <c r="T186" s="400"/>
      <c r="U186" s="402"/>
      <c r="V186" s="400"/>
      <c r="W186" s="402"/>
      <c r="X186" s="400"/>
      <c r="Y186" s="402"/>
      <c r="Z186" s="400"/>
      <c r="AA186" s="435"/>
      <c r="AB186" s="422"/>
      <c r="AC186" s="435"/>
      <c r="AD186" s="421"/>
      <c r="AE186" s="421"/>
      <c r="AF186" s="421"/>
      <c r="AG186" s="421"/>
      <c r="AH186" s="422"/>
      <c r="AI186" s="435"/>
      <c r="AJ186" s="421"/>
      <c r="AK186" s="421"/>
      <c r="AL186" s="421"/>
      <c r="AM186" s="421"/>
      <c r="AN186" s="422"/>
      <c r="AO186" s="435"/>
      <c r="AP186" s="421"/>
      <c r="AQ186" s="421"/>
      <c r="AR186" s="421"/>
      <c r="AS186" s="421"/>
      <c r="AT186" s="422"/>
      <c r="AU186" s="435"/>
      <c r="AV186" s="421"/>
      <c r="AW186" s="421"/>
      <c r="AX186" s="421"/>
      <c r="AY186" s="421"/>
      <c r="AZ186" s="1031"/>
      <c r="BA186" s="110"/>
    </row>
    <row r="187" spans="1:60" s="27" customFormat="1" ht="18" hidden="1" customHeight="1" x14ac:dyDescent="0.25">
      <c r="A187" s="111"/>
      <c r="B187" s="423"/>
      <c r="C187" s="424"/>
      <c r="D187" s="425"/>
      <c r="E187" s="423"/>
      <c r="F187" s="425"/>
      <c r="G187" s="423"/>
      <c r="H187" s="425"/>
      <c r="I187" s="423"/>
      <c r="J187" s="425"/>
      <c r="K187" s="423"/>
      <c r="L187" s="425"/>
      <c r="M187" s="423"/>
      <c r="N187" s="425"/>
      <c r="O187" s="423"/>
      <c r="P187" s="425"/>
      <c r="Q187" s="423"/>
      <c r="R187" s="425"/>
      <c r="S187" s="423"/>
      <c r="T187" s="425"/>
      <c r="U187" s="423"/>
      <c r="V187" s="425"/>
      <c r="W187" s="423"/>
      <c r="X187" s="425"/>
      <c r="Y187" s="423"/>
      <c r="Z187" s="424"/>
      <c r="AA187" s="1032"/>
      <c r="AB187" s="1032"/>
      <c r="AC187" s="1032"/>
      <c r="AD187" s="1032"/>
      <c r="AE187" s="1032"/>
      <c r="AF187" s="1032"/>
      <c r="AG187" s="1032"/>
      <c r="AH187" s="1032"/>
      <c r="AI187" s="1032"/>
      <c r="AJ187" s="1032"/>
      <c r="AK187" s="1032"/>
      <c r="AL187" s="1032"/>
      <c r="AM187" s="1032"/>
      <c r="AN187" s="1032"/>
      <c r="AO187" s="1032"/>
      <c r="AP187" s="1032"/>
      <c r="AQ187" s="1032"/>
      <c r="AR187" s="1032"/>
      <c r="AS187" s="1032"/>
      <c r="AT187" s="1032"/>
      <c r="AU187" s="1032" t="s">
        <v>26</v>
      </c>
      <c r="AV187" s="1032"/>
      <c r="AW187" s="1032"/>
      <c r="AX187" s="1032"/>
      <c r="AY187" s="1032"/>
      <c r="AZ187" s="1033"/>
      <c r="BA187" s="111"/>
    </row>
    <row r="188" spans="1:60" s="22" customFormat="1" ht="18" hidden="1" customHeight="1" x14ac:dyDescent="0.25">
      <c r="A188" s="107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07"/>
    </row>
    <row r="189" spans="1:60" s="22" customFormat="1" ht="8.1" customHeight="1" x14ac:dyDescent="0.25">
      <c r="A189" s="107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07"/>
    </row>
    <row r="190" spans="1:60" s="22" customFormat="1" ht="15" customHeight="1" x14ac:dyDescent="0.25">
      <c r="A190" s="107"/>
      <c r="B190" s="1029" t="s">
        <v>297</v>
      </c>
      <c r="C190" s="1030"/>
      <c r="D190" s="1030"/>
      <c r="E190" s="1030"/>
      <c r="F190" s="1030"/>
      <c r="G190" s="1030"/>
      <c r="H190" s="1030"/>
      <c r="I190" s="1030"/>
      <c r="J190" s="1030"/>
      <c r="K190" s="1030"/>
      <c r="L190" s="1030"/>
      <c r="M190" s="1030"/>
      <c r="N190" s="1030"/>
      <c r="O190" s="1030"/>
      <c r="P190" s="1030"/>
      <c r="Q190" s="1030"/>
      <c r="R190" s="1030"/>
      <c r="S190" s="1030"/>
      <c r="T190" s="1030"/>
      <c r="U190" s="1030"/>
      <c r="V190" s="1030"/>
      <c r="W190" s="1030"/>
      <c r="X190" s="1030"/>
      <c r="Y190" s="1030"/>
      <c r="Z190" s="1030"/>
      <c r="AA190" s="1030"/>
      <c r="AB190" s="1030"/>
      <c r="AC190" s="1030"/>
      <c r="AD190" s="1030"/>
      <c r="AE190" s="1030"/>
      <c r="AF190" s="1030"/>
      <c r="AG190" s="1030"/>
      <c r="AH190" s="1030"/>
      <c r="AI190" s="1030"/>
      <c r="AJ190" s="1030"/>
      <c r="AK190" s="1030"/>
      <c r="AL190" s="1030"/>
      <c r="AM190" s="1030"/>
      <c r="AN190" s="1030"/>
      <c r="AO190" s="1030"/>
      <c r="AP190" s="1030"/>
      <c r="AQ190" s="1030"/>
      <c r="AR190" s="1030"/>
      <c r="AS190" s="1030"/>
      <c r="AT190" s="1030"/>
      <c r="AU190" s="1030"/>
      <c r="AV190" s="1030"/>
      <c r="AW190" s="1030"/>
      <c r="AX190" s="1030"/>
      <c r="AY190" s="1030"/>
      <c r="AZ190" s="1030"/>
      <c r="BA190" s="107"/>
    </row>
    <row r="191" spans="1:60" s="27" customFormat="1" ht="15" customHeight="1" x14ac:dyDescent="0.25">
      <c r="A191" s="11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11"/>
    </row>
    <row r="192" spans="1:60" s="22" customFormat="1" ht="18" customHeight="1" x14ac:dyDescent="0.25">
      <c r="A192" s="107"/>
      <c r="B192" s="419" t="s">
        <v>321</v>
      </c>
      <c r="C192" s="419"/>
      <c r="D192" s="419"/>
      <c r="E192" s="419"/>
      <c r="F192" s="419"/>
      <c r="G192" s="419"/>
      <c r="H192" s="419"/>
      <c r="I192" s="419"/>
      <c r="J192" s="419"/>
      <c r="K192" s="419"/>
      <c r="L192" s="419"/>
      <c r="M192" s="419"/>
      <c r="N192" s="419"/>
      <c r="O192" s="419"/>
      <c r="P192" s="419"/>
      <c r="Q192" s="419"/>
      <c r="R192" s="419"/>
      <c r="S192" s="419"/>
      <c r="T192" s="419"/>
      <c r="U192" s="419"/>
      <c r="V192" s="419"/>
      <c r="W192" s="419"/>
      <c r="X192" s="419"/>
      <c r="Y192" s="419"/>
      <c r="Z192" s="419"/>
      <c r="AA192" s="419"/>
      <c r="AB192" s="419"/>
      <c r="AC192" s="419"/>
      <c r="AD192" s="419"/>
      <c r="AE192" s="419"/>
      <c r="AF192" s="419"/>
      <c r="AG192" s="419"/>
      <c r="AH192" s="419"/>
      <c r="AI192" s="419"/>
      <c r="AJ192" s="419"/>
      <c r="AK192" s="419"/>
      <c r="AL192" s="419"/>
      <c r="AM192" s="419"/>
      <c r="AN192" s="419"/>
      <c r="AO192" s="419"/>
      <c r="AP192" s="419"/>
      <c r="AQ192" s="419"/>
      <c r="AR192" s="419"/>
      <c r="AS192" s="419"/>
      <c r="AT192" s="419"/>
      <c r="AU192" s="419"/>
      <c r="AV192" s="419"/>
      <c r="AW192" s="419"/>
      <c r="AX192" s="419"/>
      <c r="AY192" s="419"/>
      <c r="AZ192" s="419"/>
      <c r="BA192" s="107"/>
      <c r="BB192" s="35"/>
      <c r="BC192" s="35"/>
      <c r="BD192" s="35"/>
      <c r="BE192" s="35"/>
      <c r="BF192" s="35"/>
      <c r="BG192" s="35"/>
      <c r="BH192" s="35"/>
    </row>
    <row r="193" spans="1:60" s="22" customFormat="1" ht="8.1" customHeight="1" x14ac:dyDescent="0.25">
      <c r="A193" s="107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07"/>
    </row>
    <row r="194" spans="1:60" s="24" customFormat="1" ht="39.9" customHeight="1" x14ac:dyDescent="0.25">
      <c r="A194" s="111"/>
      <c r="B194" s="341" t="s">
        <v>190</v>
      </c>
      <c r="C194" s="341"/>
      <c r="D194" s="341"/>
      <c r="E194" s="341"/>
      <c r="F194" s="342"/>
      <c r="G194" s="352" t="s">
        <v>191</v>
      </c>
      <c r="H194" s="353"/>
      <c r="I194" s="353"/>
      <c r="J194" s="353"/>
      <c r="K194" s="353"/>
      <c r="L194" s="353"/>
      <c r="M194" s="353"/>
      <c r="N194" s="353"/>
      <c r="O194" s="353"/>
      <c r="P194" s="353"/>
      <c r="Q194" s="353"/>
      <c r="R194" s="353"/>
      <c r="S194" s="353"/>
      <c r="T194" s="353"/>
      <c r="U194" s="353"/>
      <c r="V194" s="353"/>
      <c r="W194" s="353"/>
      <c r="X194" s="353"/>
      <c r="Y194" s="353"/>
      <c r="Z194" s="353"/>
      <c r="AA194" s="353"/>
      <c r="AB194" s="353"/>
      <c r="AC194" s="413"/>
      <c r="AD194" s="414" t="s">
        <v>192</v>
      </c>
      <c r="AE194" s="414"/>
      <c r="AF194" s="414"/>
      <c r="AG194" s="414"/>
      <c r="AH194" s="413" t="s">
        <v>70</v>
      </c>
      <c r="AI194" s="414"/>
      <c r="AJ194" s="352" t="s">
        <v>193</v>
      </c>
      <c r="AK194" s="353"/>
      <c r="AL194" s="353"/>
      <c r="AM194" s="353"/>
      <c r="AN194" s="353"/>
      <c r="AO194" s="353"/>
      <c r="AP194" s="353"/>
      <c r="AQ194" s="353"/>
      <c r="AR194" s="353"/>
      <c r="AS194" s="353"/>
      <c r="AT194" s="353"/>
      <c r="AU194" s="353"/>
      <c r="AV194" s="353"/>
      <c r="AW194" s="353"/>
      <c r="AX194" s="353"/>
      <c r="AY194" s="353"/>
      <c r="AZ194" s="353"/>
      <c r="BA194" s="111"/>
    </row>
    <row r="195" spans="1:60" s="24" customFormat="1" ht="210" customHeight="1" x14ac:dyDescent="0.25">
      <c r="A195" s="111"/>
      <c r="B195" s="343"/>
      <c r="C195" s="343"/>
      <c r="D195" s="343"/>
      <c r="E195" s="343"/>
      <c r="F195" s="344"/>
      <c r="G195" s="414" t="s">
        <v>338</v>
      </c>
      <c r="H195" s="414"/>
      <c r="I195" s="414"/>
      <c r="J195" s="414"/>
      <c r="K195" s="414"/>
      <c r="L195" s="414" t="s">
        <v>339</v>
      </c>
      <c r="M195" s="414"/>
      <c r="N195" s="414"/>
      <c r="O195" s="414"/>
      <c r="P195" s="414"/>
      <c r="Q195" s="414"/>
      <c r="R195" s="414" t="s">
        <v>340</v>
      </c>
      <c r="S195" s="414"/>
      <c r="T195" s="414"/>
      <c r="U195" s="414"/>
      <c r="V195" s="414"/>
      <c r="W195" s="414"/>
      <c r="X195" s="347" t="s">
        <v>341</v>
      </c>
      <c r="Y195" s="341"/>
      <c r="Z195" s="341"/>
      <c r="AA195" s="341"/>
      <c r="AB195" s="341"/>
      <c r="AC195" s="342"/>
      <c r="AD195" s="414"/>
      <c r="AE195" s="414"/>
      <c r="AF195" s="414"/>
      <c r="AG195" s="414"/>
      <c r="AH195" s="413"/>
      <c r="AI195" s="414"/>
      <c r="AJ195" s="347" t="s">
        <v>194</v>
      </c>
      <c r="AK195" s="341"/>
      <c r="AL195" s="341"/>
      <c r="AM195" s="342"/>
      <c r="AN195" s="347" t="s">
        <v>195</v>
      </c>
      <c r="AO195" s="341"/>
      <c r="AP195" s="341"/>
      <c r="AQ195" s="342"/>
      <c r="AR195" s="347" t="s">
        <v>196</v>
      </c>
      <c r="AS195" s="341"/>
      <c r="AT195" s="341"/>
      <c r="AU195" s="342"/>
      <c r="AV195" s="347" t="s">
        <v>144</v>
      </c>
      <c r="AW195" s="341"/>
      <c r="AX195" s="341"/>
      <c r="AY195" s="341"/>
      <c r="AZ195" s="341"/>
      <c r="BA195" s="111"/>
    </row>
    <row r="196" spans="1:60" s="24" customFormat="1" ht="210" customHeight="1" x14ac:dyDescent="0.25">
      <c r="A196" s="111"/>
      <c r="B196" s="345"/>
      <c r="C196" s="345"/>
      <c r="D196" s="345"/>
      <c r="E196" s="345"/>
      <c r="F196" s="346"/>
      <c r="G196" s="414"/>
      <c r="H196" s="414"/>
      <c r="I196" s="414"/>
      <c r="J196" s="414"/>
      <c r="K196" s="414"/>
      <c r="L196" s="414"/>
      <c r="M196" s="414"/>
      <c r="N196" s="414"/>
      <c r="O196" s="414"/>
      <c r="P196" s="414"/>
      <c r="Q196" s="414"/>
      <c r="R196" s="414"/>
      <c r="S196" s="414"/>
      <c r="T196" s="414"/>
      <c r="U196" s="414"/>
      <c r="V196" s="414"/>
      <c r="W196" s="414"/>
      <c r="X196" s="420"/>
      <c r="Y196" s="345"/>
      <c r="Z196" s="345"/>
      <c r="AA196" s="345"/>
      <c r="AB196" s="345"/>
      <c r="AC196" s="346"/>
      <c r="AD196" s="414"/>
      <c r="AE196" s="414"/>
      <c r="AF196" s="414"/>
      <c r="AG196" s="414"/>
      <c r="AH196" s="413"/>
      <c r="AI196" s="414"/>
      <c r="AJ196" s="420"/>
      <c r="AK196" s="345"/>
      <c r="AL196" s="345"/>
      <c r="AM196" s="346"/>
      <c r="AN196" s="420"/>
      <c r="AO196" s="345"/>
      <c r="AP196" s="345"/>
      <c r="AQ196" s="346"/>
      <c r="AR196" s="420"/>
      <c r="AS196" s="345"/>
      <c r="AT196" s="345"/>
      <c r="AU196" s="346"/>
      <c r="AV196" s="420"/>
      <c r="AW196" s="345"/>
      <c r="AX196" s="345"/>
      <c r="AY196" s="345"/>
      <c r="AZ196" s="345"/>
      <c r="BA196" s="111"/>
    </row>
    <row r="197" spans="1:60" s="24" customFormat="1" ht="15" customHeight="1" thickBot="1" x14ac:dyDescent="0.3">
      <c r="A197" s="111"/>
      <c r="B197" s="421" t="s">
        <v>122</v>
      </c>
      <c r="C197" s="421"/>
      <c r="D197" s="421"/>
      <c r="E197" s="421"/>
      <c r="F197" s="422"/>
      <c r="G197" s="1028" t="s">
        <v>73</v>
      </c>
      <c r="H197" s="1028"/>
      <c r="I197" s="1028"/>
      <c r="J197" s="1028"/>
      <c r="K197" s="1028"/>
      <c r="L197" s="1028" t="s">
        <v>9</v>
      </c>
      <c r="M197" s="1028"/>
      <c r="N197" s="1028"/>
      <c r="O197" s="1028"/>
      <c r="P197" s="1028"/>
      <c r="Q197" s="1028"/>
      <c r="R197" s="1028" t="s">
        <v>10</v>
      </c>
      <c r="S197" s="1028"/>
      <c r="T197" s="1028"/>
      <c r="U197" s="1028"/>
      <c r="V197" s="1028"/>
      <c r="W197" s="1028"/>
      <c r="X197" s="435" t="s">
        <v>11</v>
      </c>
      <c r="Y197" s="421"/>
      <c r="Z197" s="421"/>
      <c r="AA197" s="421"/>
      <c r="AB197" s="421"/>
      <c r="AC197" s="422"/>
      <c r="AD197" s="435" t="s">
        <v>12</v>
      </c>
      <c r="AE197" s="421"/>
      <c r="AF197" s="421"/>
      <c r="AG197" s="422"/>
      <c r="AH197" s="435" t="s">
        <v>13</v>
      </c>
      <c r="AI197" s="422"/>
      <c r="AJ197" s="435" t="s">
        <v>14</v>
      </c>
      <c r="AK197" s="421"/>
      <c r="AL197" s="421"/>
      <c r="AM197" s="422"/>
      <c r="AN197" s="435" t="s">
        <v>15</v>
      </c>
      <c r="AO197" s="421"/>
      <c r="AP197" s="421"/>
      <c r="AQ197" s="422"/>
      <c r="AR197" s="435" t="s">
        <v>16</v>
      </c>
      <c r="AS197" s="421"/>
      <c r="AT197" s="421"/>
      <c r="AU197" s="422"/>
      <c r="AV197" s="423" t="s">
        <v>17</v>
      </c>
      <c r="AW197" s="424"/>
      <c r="AX197" s="424"/>
      <c r="AY197" s="424"/>
      <c r="AZ197" s="424"/>
      <c r="BA197" s="111"/>
    </row>
    <row r="198" spans="1:60" s="24" customFormat="1" ht="18" customHeight="1" x14ac:dyDescent="0.25">
      <c r="A198" s="111"/>
      <c r="B198" s="1020"/>
      <c r="C198" s="1021"/>
      <c r="D198" s="1021"/>
      <c r="E198" s="1021"/>
      <c r="F198" s="1022"/>
      <c r="G198" s="1026"/>
      <c r="H198" s="1021"/>
      <c r="I198" s="1021"/>
      <c r="J198" s="1021"/>
      <c r="K198" s="1022"/>
      <c r="L198" s="1026"/>
      <c r="M198" s="1021"/>
      <c r="N198" s="1021"/>
      <c r="O198" s="1021"/>
      <c r="P198" s="1021"/>
      <c r="Q198" s="1022"/>
      <c r="R198" s="1026"/>
      <c r="S198" s="1021"/>
      <c r="T198" s="1021"/>
      <c r="U198" s="1021"/>
      <c r="V198" s="1021"/>
      <c r="W198" s="1022"/>
      <c r="X198" s="1026"/>
      <c r="Y198" s="1021"/>
      <c r="Z198" s="1021"/>
      <c r="AA198" s="1021"/>
      <c r="AB198" s="1021"/>
      <c r="AC198" s="1022"/>
      <c r="AD198" s="1026"/>
      <c r="AE198" s="1021"/>
      <c r="AF198" s="1021"/>
      <c r="AG198" s="1022"/>
      <c r="AH198" s="439" t="s">
        <v>255</v>
      </c>
      <c r="AI198" s="440"/>
      <c r="AJ198" s="407"/>
      <c r="AK198" s="408"/>
      <c r="AL198" s="408"/>
      <c r="AM198" s="409"/>
      <c r="AN198" s="407"/>
      <c r="AO198" s="408"/>
      <c r="AP198" s="408"/>
      <c r="AQ198" s="409"/>
      <c r="AR198" s="407"/>
      <c r="AS198" s="408"/>
      <c r="AT198" s="408"/>
      <c r="AU198" s="409"/>
      <c r="AV198" s="407"/>
      <c r="AW198" s="408"/>
      <c r="AX198" s="408"/>
      <c r="AY198" s="408"/>
      <c r="AZ198" s="410"/>
      <c r="BA198" s="110"/>
    </row>
    <row r="199" spans="1:60" s="24" customFormat="1" ht="18" customHeight="1" x14ac:dyDescent="0.25">
      <c r="A199" s="111"/>
      <c r="B199" s="1023"/>
      <c r="C199" s="1024"/>
      <c r="D199" s="1024"/>
      <c r="E199" s="1024"/>
      <c r="F199" s="1025"/>
      <c r="G199" s="1027"/>
      <c r="H199" s="1024"/>
      <c r="I199" s="1024"/>
      <c r="J199" s="1024"/>
      <c r="K199" s="1025"/>
      <c r="L199" s="1027"/>
      <c r="M199" s="1024"/>
      <c r="N199" s="1024"/>
      <c r="O199" s="1024"/>
      <c r="P199" s="1024"/>
      <c r="Q199" s="1025"/>
      <c r="R199" s="1027"/>
      <c r="S199" s="1024"/>
      <c r="T199" s="1024"/>
      <c r="U199" s="1024"/>
      <c r="V199" s="1024"/>
      <c r="W199" s="1025"/>
      <c r="X199" s="1027"/>
      <c r="Y199" s="1024"/>
      <c r="Z199" s="1024"/>
      <c r="AA199" s="1024"/>
      <c r="AB199" s="1024"/>
      <c r="AC199" s="1025"/>
      <c r="AD199" s="1027"/>
      <c r="AE199" s="1024"/>
      <c r="AF199" s="1024"/>
      <c r="AG199" s="1025"/>
      <c r="AH199" s="444" t="s">
        <v>256</v>
      </c>
      <c r="AI199" s="445"/>
      <c r="AJ199" s="352"/>
      <c r="AK199" s="353"/>
      <c r="AL199" s="353"/>
      <c r="AM199" s="413"/>
      <c r="AN199" s="352"/>
      <c r="AO199" s="353"/>
      <c r="AP199" s="353"/>
      <c r="AQ199" s="413"/>
      <c r="AR199" s="352"/>
      <c r="AS199" s="353"/>
      <c r="AT199" s="353"/>
      <c r="AU199" s="413"/>
      <c r="AV199" s="352"/>
      <c r="AW199" s="353"/>
      <c r="AX199" s="353"/>
      <c r="AY199" s="353"/>
      <c r="AZ199" s="415"/>
      <c r="BA199" s="110"/>
    </row>
    <row r="200" spans="1:60" s="24" customFormat="1" ht="18" customHeight="1" x14ac:dyDescent="0.25">
      <c r="A200" s="111"/>
      <c r="B200" s="1006"/>
      <c r="C200" s="421"/>
      <c r="D200" s="421"/>
      <c r="E200" s="421"/>
      <c r="F200" s="422"/>
      <c r="G200" s="435"/>
      <c r="H200" s="421"/>
      <c r="I200" s="421"/>
      <c r="J200" s="421"/>
      <c r="K200" s="422"/>
      <c r="L200" s="435"/>
      <c r="M200" s="421"/>
      <c r="N200" s="421"/>
      <c r="O200" s="421"/>
      <c r="P200" s="421"/>
      <c r="Q200" s="422"/>
      <c r="R200" s="435"/>
      <c r="S200" s="421"/>
      <c r="T200" s="421"/>
      <c r="U200" s="421"/>
      <c r="V200" s="421"/>
      <c r="W200" s="422"/>
      <c r="X200" s="435"/>
      <c r="Y200" s="421"/>
      <c r="Z200" s="421"/>
      <c r="AA200" s="421"/>
      <c r="AB200" s="421"/>
      <c r="AC200" s="422"/>
      <c r="AD200" s="435"/>
      <c r="AE200" s="421"/>
      <c r="AF200" s="421"/>
      <c r="AG200" s="422"/>
      <c r="AH200" s="444" t="s">
        <v>257</v>
      </c>
      <c r="AI200" s="445"/>
      <c r="AJ200" s="352"/>
      <c r="AK200" s="353"/>
      <c r="AL200" s="353"/>
      <c r="AM200" s="413"/>
      <c r="AN200" s="352"/>
      <c r="AO200" s="353"/>
      <c r="AP200" s="353"/>
      <c r="AQ200" s="413"/>
      <c r="AR200" s="352"/>
      <c r="AS200" s="353"/>
      <c r="AT200" s="353"/>
      <c r="AU200" s="413"/>
      <c r="AV200" s="352"/>
      <c r="AW200" s="353"/>
      <c r="AX200" s="353"/>
      <c r="AY200" s="353"/>
      <c r="AZ200" s="415"/>
      <c r="BA200" s="110"/>
    </row>
    <row r="201" spans="1:60" s="24" customFormat="1" ht="18" customHeight="1" thickBot="1" x14ac:dyDescent="0.3">
      <c r="A201" s="111"/>
      <c r="B201" s="1007"/>
      <c r="C201" s="1008"/>
      <c r="D201" s="1008"/>
      <c r="E201" s="1008"/>
      <c r="F201" s="1009"/>
      <c r="G201" s="1010"/>
      <c r="H201" s="1008"/>
      <c r="I201" s="1008"/>
      <c r="J201" s="1008"/>
      <c r="K201" s="1009"/>
      <c r="L201" s="1010"/>
      <c r="M201" s="1008"/>
      <c r="N201" s="1008"/>
      <c r="O201" s="1008"/>
      <c r="P201" s="1008"/>
      <c r="Q201" s="1009"/>
      <c r="R201" s="1010"/>
      <c r="S201" s="1008"/>
      <c r="T201" s="1008"/>
      <c r="U201" s="1008"/>
      <c r="V201" s="1008"/>
      <c r="W201" s="1009"/>
      <c r="X201" s="1010"/>
      <c r="Y201" s="1008"/>
      <c r="Z201" s="1008"/>
      <c r="AA201" s="1008"/>
      <c r="AB201" s="1008"/>
      <c r="AC201" s="1009"/>
      <c r="AD201" s="1010"/>
      <c r="AE201" s="1008"/>
      <c r="AF201" s="1008"/>
      <c r="AG201" s="1009"/>
      <c r="AH201" s="427" t="s">
        <v>258</v>
      </c>
      <c r="AI201" s="428"/>
      <c r="AJ201" s="429"/>
      <c r="AK201" s="430"/>
      <c r="AL201" s="430"/>
      <c r="AM201" s="431"/>
      <c r="AN201" s="429"/>
      <c r="AO201" s="430"/>
      <c r="AP201" s="430"/>
      <c r="AQ201" s="431"/>
      <c r="AR201" s="429"/>
      <c r="AS201" s="430"/>
      <c r="AT201" s="430"/>
      <c r="AU201" s="431"/>
      <c r="AV201" s="429"/>
      <c r="AW201" s="430"/>
      <c r="AX201" s="430"/>
      <c r="AY201" s="430"/>
      <c r="AZ201" s="432"/>
      <c r="BA201" s="110"/>
    </row>
    <row r="202" spans="1:60" s="27" customFormat="1" ht="8.1" customHeight="1" x14ac:dyDescent="0.25">
      <c r="A202" s="111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11"/>
    </row>
    <row r="203" spans="1:60" s="53" customFormat="1" ht="30" customHeight="1" x14ac:dyDescent="0.3">
      <c r="A203" s="136"/>
      <c r="B203" s="1019" t="s">
        <v>356</v>
      </c>
      <c r="C203" s="1019"/>
      <c r="D203" s="1019"/>
      <c r="E203" s="1019"/>
      <c r="F203" s="1019"/>
      <c r="G203" s="1019"/>
      <c r="H203" s="1019"/>
      <c r="I203" s="1019"/>
      <c r="J203" s="1019"/>
      <c r="K203" s="1019"/>
      <c r="L203" s="1019"/>
      <c r="M203" s="1019"/>
      <c r="N203" s="1019"/>
      <c r="O203" s="1019"/>
      <c r="P203" s="1019"/>
      <c r="Q203" s="1019"/>
      <c r="R203" s="1019"/>
      <c r="S203" s="1019"/>
      <c r="T203" s="1019"/>
      <c r="U203" s="1019"/>
      <c r="V203" s="1019"/>
      <c r="W203" s="1019"/>
      <c r="X203" s="1019"/>
      <c r="Y203" s="1019"/>
      <c r="Z203" s="1019"/>
      <c r="AA203" s="1019"/>
      <c r="AB203" s="1019"/>
      <c r="AC203" s="1019"/>
      <c r="AD203" s="1019"/>
      <c r="AE203" s="1019"/>
      <c r="AF203" s="1019"/>
      <c r="AG203" s="1019"/>
      <c r="AH203" s="1019"/>
      <c r="AI203" s="1019"/>
      <c r="AJ203" s="1019"/>
      <c r="AK203" s="1019"/>
      <c r="AL203" s="1019"/>
      <c r="AM203" s="1019"/>
      <c r="AN203" s="1019"/>
      <c r="AO203" s="1019"/>
      <c r="AP203" s="1019"/>
      <c r="AQ203" s="1019"/>
      <c r="AR203" s="1019"/>
      <c r="AS203" s="1019"/>
      <c r="AT203" s="1019"/>
      <c r="AU203" s="1019"/>
      <c r="AV203" s="1019"/>
      <c r="AW203" s="1019"/>
      <c r="AX203" s="1019"/>
      <c r="AY203" s="1019"/>
      <c r="AZ203" s="1019"/>
      <c r="BA203" s="136"/>
    </row>
    <row r="204" spans="1:60" s="53" customFormat="1" ht="15" customHeight="1" x14ac:dyDescent="0.3">
      <c r="A204" s="136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36"/>
    </row>
    <row r="205" spans="1:60" s="12" customFormat="1" ht="18" customHeight="1" x14ac:dyDescent="0.25">
      <c r="A205" s="111"/>
      <c r="B205" s="1011" t="s">
        <v>357</v>
      </c>
      <c r="C205" s="1011"/>
      <c r="D205" s="1011"/>
      <c r="E205" s="1011"/>
      <c r="F205" s="1011"/>
      <c r="G205" s="1011"/>
      <c r="H205" s="1011"/>
      <c r="I205" s="1011"/>
      <c r="J205" s="1011"/>
      <c r="K205" s="1011"/>
      <c r="L205" s="1011"/>
      <c r="M205" s="1011"/>
      <c r="N205" s="1011"/>
      <c r="O205" s="1011"/>
      <c r="P205" s="1011"/>
      <c r="Q205" s="1011"/>
      <c r="R205" s="1011"/>
      <c r="S205" s="1011"/>
      <c r="T205" s="1011"/>
      <c r="U205" s="1011"/>
      <c r="V205" s="1011"/>
      <c r="W205" s="1011"/>
      <c r="X205" s="1011"/>
      <c r="Y205" s="1011"/>
      <c r="Z205" s="1011"/>
      <c r="AA205" s="1011"/>
      <c r="AB205" s="1011"/>
      <c r="AC205" s="1011"/>
      <c r="AD205" s="1011"/>
      <c r="AE205" s="1011"/>
      <c r="AF205" s="1011"/>
      <c r="AG205" s="1011"/>
      <c r="AH205" s="1011"/>
      <c r="AI205" s="1011"/>
      <c r="AJ205" s="1011"/>
      <c r="AK205" s="1011"/>
      <c r="AL205" s="1011"/>
      <c r="AM205" s="1011"/>
      <c r="AN205" s="1011"/>
      <c r="AO205" s="1011"/>
      <c r="AP205" s="1011"/>
      <c r="AQ205" s="1011"/>
      <c r="AR205" s="1011"/>
      <c r="AS205" s="1011"/>
      <c r="AT205" s="1011"/>
      <c r="AU205" s="1011"/>
      <c r="AV205" s="1011"/>
      <c r="AW205" s="1011"/>
      <c r="AX205" s="1011"/>
      <c r="AY205" s="1011"/>
      <c r="AZ205" s="1011"/>
      <c r="BA205" s="111"/>
    </row>
    <row r="206" spans="1:60" s="34" customFormat="1" ht="8.1" customHeight="1" x14ac:dyDescent="0.2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</row>
    <row r="207" spans="1:60" s="16" customFormat="1" ht="50.1" customHeight="1" x14ac:dyDescent="0.3">
      <c r="A207" s="111"/>
      <c r="B207" s="341" t="s">
        <v>344</v>
      </c>
      <c r="C207" s="341"/>
      <c r="D207" s="341"/>
      <c r="E207" s="341"/>
      <c r="F207" s="341"/>
      <c r="G207" s="341"/>
      <c r="H207" s="342"/>
      <c r="I207" s="1012" t="s">
        <v>262</v>
      </c>
      <c r="J207" s="1013"/>
      <c r="K207" s="1012" t="s">
        <v>263</v>
      </c>
      <c r="L207" s="1013"/>
      <c r="M207" s="1012" t="s">
        <v>74</v>
      </c>
      <c r="N207" s="1016"/>
      <c r="O207" s="1018" t="s">
        <v>4</v>
      </c>
      <c r="P207" s="1018"/>
      <c r="Q207" s="352" t="s">
        <v>264</v>
      </c>
      <c r="R207" s="353"/>
      <c r="S207" s="353"/>
      <c r="T207" s="353"/>
      <c r="U207" s="353"/>
      <c r="V207" s="353"/>
      <c r="W207" s="353"/>
      <c r="X207" s="353"/>
      <c r="Y207" s="413"/>
      <c r="Z207" s="352" t="s">
        <v>328</v>
      </c>
      <c r="AA207" s="353"/>
      <c r="AB207" s="353"/>
      <c r="AC207" s="353"/>
      <c r="AD207" s="353"/>
      <c r="AE207" s="353"/>
      <c r="AF207" s="353"/>
      <c r="AG207" s="353"/>
      <c r="AH207" s="413"/>
      <c r="AI207" s="352" t="s">
        <v>345</v>
      </c>
      <c r="AJ207" s="353"/>
      <c r="AK207" s="353"/>
      <c r="AL207" s="353"/>
      <c r="AM207" s="353"/>
      <c r="AN207" s="353"/>
      <c r="AO207" s="353"/>
      <c r="AP207" s="353"/>
      <c r="AQ207" s="413"/>
      <c r="AR207" s="352" t="s">
        <v>327</v>
      </c>
      <c r="AS207" s="353"/>
      <c r="AT207" s="353"/>
      <c r="AU207" s="353"/>
      <c r="AV207" s="353"/>
      <c r="AW207" s="353"/>
      <c r="AX207" s="353"/>
      <c r="AY207" s="353"/>
      <c r="AZ207" s="353"/>
      <c r="BA207" s="118"/>
      <c r="BB207" s="13"/>
      <c r="BC207" s="13"/>
      <c r="BD207" s="13"/>
      <c r="BE207" s="13"/>
      <c r="BF207" s="13"/>
      <c r="BG207" s="29"/>
      <c r="BH207" s="29"/>
    </row>
    <row r="208" spans="1:60" s="16" customFormat="1" ht="120" customHeight="1" x14ac:dyDescent="0.3">
      <c r="A208" s="111"/>
      <c r="B208" s="345"/>
      <c r="C208" s="345"/>
      <c r="D208" s="345"/>
      <c r="E208" s="345"/>
      <c r="F208" s="345"/>
      <c r="G208" s="345"/>
      <c r="H208" s="346"/>
      <c r="I208" s="1014"/>
      <c r="J208" s="1015"/>
      <c r="K208" s="1014"/>
      <c r="L208" s="1015"/>
      <c r="M208" s="1014"/>
      <c r="N208" s="1017"/>
      <c r="O208" s="1018"/>
      <c r="P208" s="1018"/>
      <c r="Q208" s="1001" t="s">
        <v>71</v>
      </c>
      <c r="R208" s="1002"/>
      <c r="S208" s="1003"/>
      <c r="T208" s="1001" t="s">
        <v>77</v>
      </c>
      <c r="U208" s="1002"/>
      <c r="V208" s="1003"/>
      <c r="W208" s="1001" t="s">
        <v>78</v>
      </c>
      <c r="X208" s="1002"/>
      <c r="Y208" s="1003"/>
      <c r="Z208" s="1001" t="s">
        <v>71</v>
      </c>
      <c r="AA208" s="1002"/>
      <c r="AB208" s="1003"/>
      <c r="AC208" s="1001" t="s">
        <v>77</v>
      </c>
      <c r="AD208" s="1002"/>
      <c r="AE208" s="1003"/>
      <c r="AF208" s="1001" t="s">
        <v>78</v>
      </c>
      <c r="AG208" s="1002"/>
      <c r="AH208" s="1003"/>
      <c r="AI208" s="1001" t="s">
        <v>71</v>
      </c>
      <c r="AJ208" s="1002"/>
      <c r="AK208" s="1003"/>
      <c r="AL208" s="1001" t="s">
        <v>77</v>
      </c>
      <c r="AM208" s="1002"/>
      <c r="AN208" s="1003"/>
      <c r="AO208" s="1001" t="s">
        <v>78</v>
      </c>
      <c r="AP208" s="1002"/>
      <c r="AQ208" s="1003"/>
      <c r="AR208" s="1001" t="s">
        <v>71</v>
      </c>
      <c r="AS208" s="1002"/>
      <c r="AT208" s="1003"/>
      <c r="AU208" s="1001" t="s">
        <v>77</v>
      </c>
      <c r="AV208" s="1002"/>
      <c r="AW208" s="1003"/>
      <c r="AX208" s="1001" t="s">
        <v>78</v>
      </c>
      <c r="AY208" s="1002"/>
      <c r="AZ208" s="1002"/>
      <c r="BA208" s="156"/>
      <c r="BB208" s="26"/>
      <c r="BC208" s="26"/>
      <c r="BD208" s="13"/>
      <c r="BE208" s="13"/>
      <c r="BF208" s="13"/>
      <c r="BG208" s="29"/>
      <c r="BH208" s="29"/>
    </row>
    <row r="209" spans="1:60" s="16" customFormat="1" ht="15" thickBot="1" x14ac:dyDescent="0.35">
      <c r="A209" s="111"/>
      <c r="B209" s="463">
        <v>1</v>
      </c>
      <c r="C209" s="1004"/>
      <c r="D209" s="1004"/>
      <c r="E209" s="1004"/>
      <c r="F209" s="1004"/>
      <c r="G209" s="1004"/>
      <c r="H209" s="1004"/>
      <c r="I209" s="783">
        <v>2</v>
      </c>
      <c r="J209" s="784"/>
      <c r="K209" s="783">
        <v>3</v>
      </c>
      <c r="L209" s="784"/>
      <c r="M209" s="783">
        <v>4</v>
      </c>
      <c r="N209" s="784"/>
      <c r="O209" s="1005">
        <v>5</v>
      </c>
      <c r="P209" s="463"/>
      <c r="Q209" s="347">
        <v>6</v>
      </c>
      <c r="R209" s="341"/>
      <c r="S209" s="342"/>
      <c r="T209" s="347">
        <v>7</v>
      </c>
      <c r="U209" s="341"/>
      <c r="V209" s="342"/>
      <c r="W209" s="347">
        <v>8</v>
      </c>
      <c r="X209" s="341"/>
      <c r="Y209" s="342"/>
      <c r="Z209" s="347">
        <v>9</v>
      </c>
      <c r="AA209" s="341"/>
      <c r="AB209" s="342"/>
      <c r="AC209" s="347">
        <v>10</v>
      </c>
      <c r="AD209" s="341"/>
      <c r="AE209" s="342"/>
      <c r="AF209" s="347">
        <v>11</v>
      </c>
      <c r="AG209" s="341"/>
      <c r="AH209" s="342"/>
      <c r="AI209" s="347">
        <v>12</v>
      </c>
      <c r="AJ209" s="341"/>
      <c r="AK209" s="342"/>
      <c r="AL209" s="347">
        <v>13</v>
      </c>
      <c r="AM209" s="341"/>
      <c r="AN209" s="342"/>
      <c r="AO209" s="347">
        <v>14</v>
      </c>
      <c r="AP209" s="341"/>
      <c r="AQ209" s="342"/>
      <c r="AR209" s="347">
        <v>15</v>
      </c>
      <c r="AS209" s="341"/>
      <c r="AT209" s="342"/>
      <c r="AU209" s="347">
        <v>16</v>
      </c>
      <c r="AV209" s="341"/>
      <c r="AW209" s="342"/>
      <c r="AX209" s="347">
        <v>17</v>
      </c>
      <c r="AY209" s="341"/>
      <c r="AZ209" s="341"/>
      <c r="BA209" s="112"/>
      <c r="BB209" s="28"/>
      <c r="BC209" s="28"/>
      <c r="BD209" s="28"/>
      <c r="BE209" s="28"/>
      <c r="BF209" s="28"/>
      <c r="BG209" s="29"/>
      <c r="BH209" s="29"/>
    </row>
    <row r="210" spans="1:60" s="16" customFormat="1" ht="18" customHeight="1" x14ac:dyDescent="0.3">
      <c r="A210" s="111"/>
      <c r="B210" s="997"/>
      <c r="C210" s="998"/>
      <c r="D210" s="998"/>
      <c r="E210" s="998"/>
      <c r="F210" s="998"/>
      <c r="G210" s="998"/>
      <c r="H210" s="998"/>
      <c r="I210" s="847"/>
      <c r="J210" s="853"/>
      <c r="K210" s="847"/>
      <c r="L210" s="853"/>
      <c r="M210" s="847"/>
      <c r="N210" s="853"/>
      <c r="O210" s="855" t="s">
        <v>255</v>
      </c>
      <c r="P210" s="1000"/>
      <c r="Q210" s="408"/>
      <c r="R210" s="408"/>
      <c r="S210" s="409"/>
      <c r="T210" s="407"/>
      <c r="U210" s="408"/>
      <c r="V210" s="409"/>
      <c r="W210" s="407"/>
      <c r="X210" s="408"/>
      <c r="Y210" s="409"/>
      <c r="Z210" s="407"/>
      <c r="AA210" s="408"/>
      <c r="AB210" s="409"/>
      <c r="AC210" s="407"/>
      <c r="AD210" s="408"/>
      <c r="AE210" s="409"/>
      <c r="AF210" s="407"/>
      <c r="AG210" s="408"/>
      <c r="AH210" s="409"/>
      <c r="AI210" s="407"/>
      <c r="AJ210" s="408"/>
      <c r="AK210" s="409"/>
      <c r="AL210" s="407"/>
      <c r="AM210" s="408"/>
      <c r="AN210" s="409"/>
      <c r="AO210" s="407"/>
      <c r="AP210" s="408"/>
      <c r="AQ210" s="409"/>
      <c r="AR210" s="407"/>
      <c r="AS210" s="408"/>
      <c r="AT210" s="409"/>
      <c r="AU210" s="407"/>
      <c r="AV210" s="408"/>
      <c r="AW210" s="409"/>
      <c r="AX210" s="407"/>
      <c r="AY210" s="408"/>
      <c r="AZ210" s="410"/>
      <c r="BA210" s="112"/>
      <c r="BB210" s="28"/>
      <c r="BC210" s="28"/>
      <c r="BD210" s="28"/>
      <c r="BE210" s="28"/>
      <c r="BF210" s="28"/>
      <c r="BG210" s="29"/>
      <c r="BH210" s="29"/>
    </row>
    <row r="211" spans="1:60" s="16" customFormat="1" ht="18" customHeight="1" thickBot="1" x14ac:dyDescent="0.35">
      <c r="A211" s="111"/>
      <c r="B211" s="995"/>
      <c r="C211" s="343"/>
      <c r="D211" s="343"/>
      <c r="E211" s="343"/>
      <c r="F211" s="343"/>
      <c r="G211" s="343"/>
      <c r="H211" s="343"/>
      <c r="I211" s="783"/>
      <c r="J211" s="784"/>
      <c r="K211" s="783"/>
      <c r="L211" s="784"/>
      <c r="M211" s="783"/>
      <c r="N211" s="784"/>
      <c r="O211" s="819" t="s">
        <v>256</v>
      </c>
      <c r="P211" s="990"/>
      <c r="Q211" s="353"/>
      <c r="R211" s="353"/>
      <c r="S211" s="413"/>
      <c r="T211" s="352"/>
      <c r="U211" s="353"/>
      <c r="V211" s="413"/>
      <c r="W211" s="352"/>
      <c r="X211" s="353"/>
      <c r="Y211" s="413"/>
      <c r="Z211" s="352"/>
      <c r="AA211" s="353"/>
      <c r="AB211" s="413"/>
      <c r="AC211" s="352"/>
      <c r="AD211" s="353"/>
      <c r="AE211" s="413"/>
      <c r="AF211" s="352"/>
      <c r="AG211" s="353"/>
      <c r="AH211" s="413"/>
      <c r="AI211" s="352"/>
      <c r="AJ211" s="353"/>
      <c r="AK211" s="413"/>
      <c r="AL211" s="352"/>
      <c r="AM211" s="353"/>
      <c r="AN211" s="413"/>
      <c r="AO211" s="352"/>
      <c r="AP211" s="353"/>
      <c r="AQ211" s="413"/>
      <c r="AR211" s="352"/>
      <c r="AS211" s="353"/>
      <c r="AT211" s="413"/>
      <c r="AU211" s="352"/>
      <c r="AV211" s="353"/>
      <c r="AW211" s="413"/>
      <c r="AX211" s="352"/>
      <c r="AY211" s="353"/>
      <c r="AZ211" s="415"/>
      <c r="BA211" s="112"/>
      <c r="BB211" s="28"/>
      <c r="BC211" s="28"/>
      <c r="BD211" s="28"/>
      <c r="BE211" s="28"/>
      <c r="BF211" s="28"/>
      <c r="BG211" s="29"/>
      <c r="BH211" s="29"/>
    </row>
    <row r="212" spans="1:60" s="16" customFormat="1" ht="18" customHeight="1" thickBot="1" x14ac:dyDescent="0.35">
      <c r="A212" s="111"/>
      <c r="B212" s="999"/>
      <c r="C212" s="345"/>
      <c r="D212" s="345"/>
      <c r="E212" s="345"/>
      <c r="F212" s="345"/>
      <c r="G212" s="345"/>
      <c r="H212" s="345"/>
      <c r="I212" s="137" t="s">
        <v>123</v>
      </c>
      <c r="J212" s="138"/>
      <c r="K212" s="138"/>
      <c r="L212" s="138"/>
      <c r="M212" s="138"/>
      <c r="N212" s="138"/>
      <c r="O212" s="993">
        <v>9001</v>
      </c>
      <c r="P212" s="835"/>
      <c r="Q212" s="353"/>
      <c r="R212" s="353"/>
      <c r="S212" s="413"/>
      <c r="T212" s="352"/>
      <c r="U212" s="353"/>
      <c r="V212" s="413"/>
      <c r="W212" s="352"/>
      <c r="X212" s="353"/>
      <c r="Y212" s="413"/>
      <c r="Z212" s="352"/>
      <c r="AA212" s="353"/>
      <c r="AB212" s="413"/>
      <c r="AC212" s="352"/>
      <c r="AD212" s="353"/>
      <c r="AE212" s="413"/>
      <c r="AF212" s="352"/>
      <c r="AG212" s="353"/>
      <c r="AH212" s="413"/>
      <c r="AI212" s="352"/>
      <c r="AJ212" s="353"/>
      <c r="AK212" s="413"/>
      <c r="AL212" s="352"/>
      <c r="AM212" s="353"/>
      <c r="AN212" s="413"/>
      <c r="AO212" s="352"/>
      <c r="AP212" s="353"/>
      <c r="AQ212" s="413"/>
      <c r="AR212" s="352"/>
      <c r="AS212" s="353"/>
      <c r="AT212" s="413"/>
      <c r="AU212" s="352"/>
      <c r="AV212" s="353"/>
      <c r="AW212" s="413"/>
      <c r="AX212" s="352"/>
      <c r="AY212" s="353"/>
      <c r="AZ212" s="415"/>
      <c r="BA212" s="112"/>
      <c r="BB212" s="28"/>
      <c r="BC212" s="28"/>
      <c r="BD212" s="28"/>
      <c r="BE212" s="28"/>
      <c r="BF212" s="28"/>
      <c r="BG212" s="29"/>
      <c r="BH212" s="29"/>
    </row>
    <row r="213" spans="1:60" s="16" customFormat="1" ht="18" customHeight="1" x14ac:dyDescent="0.3">
      <c r="A213" s="111"/>
      <c r="B213" s="994"/>
      <c r="C213" s="341"/>
      <c r="D213" s="341"/>
      <c r="E213" s="341"/>
      <c r="F213" s="341"/>
      <c r="G213" s="341"/>
      <c r="H213" s="341"/>
      <c r="I213" s="847"/>
      <c r="J213" s="853"/>
      <c r="K213" s="847"/>
      <c r="L213" s="853"/>
      <c r="M213" s="847"/>
      <c r="N213" s="853"/>
      <c r="O213" s="819" t="s">
        <v>257</v>
      </c>
      <c r="P213" s="990"/>
      <c r="Q213" s="345"/>
      <c r="R213" s="345"/>
      <c r="S213" s="346"/>
      <c r="T213" s="420"/>
      <c r="U213" s="345"/>
      <c r="V213" s="346"/>
      <c r="W213" s="420"/>
      <c r="X213" s="345"/>
      <c r="Y213" s="346"/>
      <c r="Z213" s="420"/>
      <c r="AA213" s="345"/>
      <c r="AB213" s="346"/>
      <c r="AC213" s="420"/>
      <c r="AD213" s="345"/>
      <c r="AE213" s="346"/>
      <c r="AF213" s="420"/>
      <c r="AG213" s="345"/>
      <c r="AH213" s="346"/>
      <c r="AI213" s="420"/>
      <c r="AJ213" s="345"/>
      <c r="AK213" s="346"/>
      <c r="AL213" s="420"/>
      <c r="AM213" s="345"/>
      <c r="AN213" s="346"/>
      <c r="AO213" s="420"/>
      <c r="AP213" s="345"/>
      <c r="AQ213" s="346"/>
      <c r="AR213" s="420"/>
      <c r="AS213" s="345"/>
      <c r="AT213" s="346"/>
      <c r="AU213" s="420"/>
      <c r="AV213" s="345"/>
      <c r="AW213" s="346"/>
      <c r="AX213" s="420"/>
      <c r="AY213" s="345"/>
      <c r="AZ213" s="751"/>
      <c r="BA213" s="112"/>
      <c r="BB213" s="28"/>
      <c r="BC213" s="28"/>
      <c r="BD213" s="28"/>
      <c r="BE213" s="28"/>
      <c r="BF213" s="28"/>
      <c r="BG213" s="29"/>
      <c r="BH213" s="29"/>
    </row>
    <row r="214" spans="1:60" s="16" customFormat="1" ht="18" customHeight="1" thickBot="1" x14ac:dyDescent="0.35">
      <c r="A214" s="111"/>
      <c r="B214" s="995"/>
      <c r="C214" s="343"/>
      <c r="D214" s="343"/>
      <c r="E214" s="343"/>
      <c r="F214" s="343"/>
      <c r="G214" s="343"/>
      <c r="H214" s="343"/>
      <c r="I214" s="783"/>
      <c r="J214" s="784"/>
      <c r="K214" s="783"/>
      <c r="L214" s="784"/>
      <c r="M214" s="783"/>
      <c r="N214" s="784"/>
      <c r="O214" s="819" t="s">
        <v>258</v>
      </c>
      <c r="P214" s="990"/>
      <c r="Q214" s="353"/>
      <c r="R214" s="353"/>
      <c r="S214" s="413"/>
      <c r="T214" s="352"/>
      <c r="U214" s="353"/>
      <c r="V214" s="413"/>
      <c r="W214" s="352"/>
      <c r="X214" s="353"/>
      <c r="Y214" s="413"/>
      <c r="Z214" s="352"/>
      <c r="AA214" s="353"/>
      <c r="AB214" s="413"/>
      <c r="AC214" s="352"/>
      <c r="AD214" s="353"/>
      <c r="AE214" s="413"/>
      <c r="AF214" s="352"/>
      <c r="AG214" s="353"/>
      <c r="AH214" s="413"/>
      <c r="AI214" s="352"/>
      <c r="AJ214" s="353"/>
      <c r="AK214" s="413"/>
      <c r="AL214" s="352"/>
      <c r="AM214" s="353"/>
      <c r="AN214" s="413"/>
      <c r="AO214" s="352"/>
      <c r="AP214" s="353"/>
      <c r="AQ214" s="413"/>
      <c r="AR214" s="352"/>
      <c r="AS214" s="353"/>
      <c r="AT214" s="413"/>
      <c r="AU214" s="352"/>
      <c r="AV214" s="353"/>
      <c r="AW214" s="413"/>
      <c r="AX214" s="352"/>
      <c r="AY214" s="353"/>
      <c r="AZ214" s="415"/>
      <c r="BA214" s="112"/>
      <c r="BB214" s="28"/>
      <c r="BC214" s="28"/>
      <c r="BD214" s="28"/>
      <c r="BE214" s="28"/>
      <c r="BF214" s="28"/>
      <c r="BG214" s="29"/>
      <c r="BH214" s="29"/>
    </row>
    <row r="215" spans="1:60" s="16" customFormat="1" ht="18" customHeight="1" thickBot="1" x14ac:dyDescent="0.35">
      <c r="A215" s="111"/>
      <c r="B215" s="996"/>
      <c r="C215" s="350"/>
      <c r="D215" s="350"/>
      <c r="E215" s="350"/>
      <c r="F215" s="350"/>
      <c r="G215" s="350"/>
      <c r="H215" s="350"/>
      <c r="I215" s="991" t="s">
        <v>123</v>
      </c>
      <c r="J215" s="992"/>
      <c r="K215" s="992"/>
      <c r="L215" s="992"/>
      <c r="M215" s="992"/>
      <c r="N215" s="992"/>
      <c r="O215" s="993">
        <v>9002</v>
      </c>
      <c r="P215" s="835"/>
      <c r="Q215" s="353"/>
      <c r="R215" s="353"/>
      <c r="S215" s="413"/>
      <c r="T215" s="352"/>
      <c r="U215" s="353"/>
      <c r="V215" s="413"/>
      <c r="W215" s="352"/>
      <c r="X215" s="353"/>
      <c r="Y215" s="413"/>
      <c r="Z215" s="352"/>
      <c r="AA215" s="353"/>
      <c r="AB215" s="413"/>
      <c r="AC215" s="352"/>
      <c r="AD215" s="353"/>
      <c r="AE215" s="413"/>
      <c r="AF215" s="352"/>
      <c r="AG215" s="353"/>
      <c r="AH215" s="413"/>
      <c r="AI215" s="352"/>
      <c r="AJ215" s="353"/>
      <c r="AK215" s="413"/>
      <c r="AL215" s="352"/>
      <c r="AM215" s="353"/>
      <c r="AN215" s="413"/>
      <c r="AO215" s="352"/>
      <c r="AP215" s="353"/>
      <c r="AQ215" s="413"/>
      <c r="AR215" s="352"/>
      <c r="AS215" s="353"/>
      <c r="AT215" s="413"/>
      <c r="AU215" s="352"/>
      <c r="AV215" s="353"/>
      <c r="AW215" s="413"/>
      <c r="AX215" s="352"/>
      <c r="AY215" s="353"/>
      <c r="AZ215" s="415"/>
      <c r="BA215" s="112"/>
      <c r="BB215" s="28"/>
      <c r="BC215" s="28"/>
      <c r="BD215" s="28"/>
      <c r="BE215" s="28"/>
      <c r="BF215" s="28"/>
      <c r="BG215" s="29"/>
      <c r="BH215" s="29"/>
    </row>
    <row r="216" spans="1:60" s="16" customFormat="1" ht="18" customHeight="1" thickBot="1" x14ac:dyDescent="0.35">
      <c r="A216" s="111"/>
      <c r="B216" s="800" t="s">
        <v>57</v>
      </c>
      <c r="C216" s="800"/>
      <c r="D216" s="800"/>
      <c r="E216" s="800"/>
      <c r="F216" s="800"/>
      <c r="G216" s="800"/>
      <c r="H216" s="800"/>
      <c r="I216" s="800"/>
      <c r="J216" s="800"/>
      <c r="K216" s="800"/>
      <c r="L216" s="800"/>
      <c r="M216" s="800"/>
      <c r="N216" s="800"/>
      <c r="O216" s="802">
        <v>9009</v>
      </c>
      <c r="P216" s="784"/>
      <c r="Q216" s="430"/>
      <c r="R216" s="430"/>
      <c r="S216" s="431"/>
      <c r="T216" s="429"/>
      <c r="U216" s="430"/>
      <c r="V216" s="431"/>
      <c r="W216" s="429"/>
      <c r="X216" s="430"/>
      <c r="Y216" s="431"/>
      <c r="Z216" s="429"/>
      <c r="AA216" s="430"/>
      <c r="AB216" s="431"/>
      <c r="AC216" s="429"/>
      <c r="AD216" s="430"/>
      <c r="AE216" s="431"/>
      <c r="AF216" s="429"/>
      <c r="AG216" s="430"/>
      <c r="AH216" s="431"/>
      <c r="AI216" s="429"/>
      <c r="AJ216" s="430"/>
      <c r="AK216" s="431"/>
      <c r="AL216" s="429"/>
      <c r="AM216" s="430"/>
      <c r="AN216" s="431"/>
      <c r="AO216" s="429"/>
      <c r="AP216" s="430"/>
      <c r="AQ216" s="431"/>
      <c r="AR216" s="429"/>
      <c r="AS216" s="430"/>
      <c r="AT216" s="431"/>
      <c r="AU216" s="429"/>
      <c r="AV216" s="430"/>
      <c r="AW216" s="431"/>
      <c r="AX216" s="429"/>
      <c r="AY216" s="430"/>
      <c r="AZ216" s="432"/>
      <c r="BA216" s="157"/>
      <c r="BB216" s="19"/>
      <c r="BC216" s="19"/>
      <c r="BD216" s="19"/>
      <c r="BE216" s="19"/>
      <c r="BF216" s="19"/>
      <c r="BG216" s="29"/>
      <c r="BH216" s="29"/>
    </row>
    <row r="217" spans="1:60" s="7" customFormat="1" ht="15" customHeight="1" x14ac:dyDescent="0.25">
      <c r="A217" s="110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20"/>
      <c r="T217" s="120"/>
      <c r="U217" s="121"/>
      <c r="V217" s="121"/>
      <c r="W217" s="121"/>
      <c r="X217" s="121"/>
      <c r="Y217" s="121"/>
      <c r="Z217" s="121"/>
      <c r="AA217" s="121"/>
      <c r="AB217" s="121"/>
      <c r="AC217" s="122"/>
      <c r="AD217" s="122"/>
      <c r="AE217" s="122"/>
      <c r="AF217" s="122"/>
      <c r="AG217" s="122"/>
      <c r="AH217" s="122"/>
      <c r="AI217" s="122"/>
      <c r="AJ217" s="122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10"/>
    </row>
    <row r="218" spans="1:60" s="7" customFormat="1" ht="27" hidden="1" customHeight="1" x14ac:dyDescent="0.25">
      <c r="A218" s="110"/>
      <c r="B218" s="989" t="s">
        <v>346</v>
      </c>
      <c r="C218" s="989"/>
      <c r="D218" s="989"/>
      <c r="E218" s="989"/>
      <c r="F218" s="989"/>
      <c r="G218" s="989"/>
      <c r="H218" s="989"/>
      <c r="I218" s="989"/>
      <c r="J218" s="989"/>
      <c r="K218" s="989"/>
      <c r="L218" s="989"/>
      <c r="M218" s="989"/>
      <c r="N218" s="989"/>
      <c r="O218" s="989"/>
      <c r="P218" s="989"/>
      <c r="Q218" s="989"/>
      <c r="R218" s="989"/>
      <c r="S218" s="989"/>
      <c r="T218" s="989"/>
      <c r="U218" s="989"/>
      <c r="V218" s="989"/>
      <c r="W218" s="989"/>
      <c r="X218" s="989"/>
      <c r="Y218" s="989"/>
      <c r="Z218" s="989"/>
      <c r="AA218" s="989"/>
      <c r="AB218" s="989"/>
      <c r="AC218" s="989"/>
      <c r="AD218" s="989"/>
      <c r="AE218" s="989"/>
      <c r="AF218" s="989"/>
      <c r="AG218" s="989"/>
      <c r="AH218" s="989"/>
      <c r="AI218" s="989"/>
      <c r="AJ218" s="989"/>
      <c r="AK218" s="989"/>
      <c r="AL218" s="989"/>
      <c r="AM218" s="989"/>
      <c r="AN218" s="989"/>
      <c r="AO218" s="989"/>
      <c r="AP218" s="989"/>
      <c r="AQ218" s="989"/>
      <c r="AR218" s="989"/>
      <c r="AS218" s="989"/>
      <c r="AT218" s="989"/>
      <c r="AU218" s="989"/>
      <c r="AV218" s="989"/>
      <c r="AW218" s="989"/>
      <c r="AX218" s="989"/>
      <c r="AY218" s="989"/>
      <c r="AZ218" s="989"/>
      <c r="BA218" s="122"/>
    </row>
    <row r="219" spans="1:60" s="7" customFormat="1" ht="27" hidden="1" customHeight="1" x14ac:dyDescent="0.25">
      <c r="A219" s="110"/>
      <c r="B219" s="989" t="s">
        <v>347</v>
      </c>
      <c r="C219" s="989"/>
      <c r="D219" s="989"/>
      <c r="E219" s="989"/>
      <c r="F219" s="989"/>
      <c r="G219" s="989"/>
      <c r="H219" s="989"/>
      <c r="I219" s="989"/>
      <c r="J219" s="989"/>
      <c r="K219" s="989"/>
      <c r="L219" s="989"/>
      <c r="M219" s="989"/>
      <c r="N219" s="989"/>
      <c r="O219" s="989"/>
      <c r="P219" s="989"/>
      <c r="Q219" s="989"/>
      <c r="R219" s="989"/>
      <c r="S219" s="989"/>
      <c r="T219" s="989"/>
      <c r="U219" s="989"/>
      <c r="V219" s="989"/>
      <c r="W219" s="989"/>
      <c r="X219" s="989"/>
      <c r="Y219" s="989"/>
      <c r="Z219" s="989"/>
      <c r="AA219" s="989"/>
      <c r="AB219" s="989"/>
      <c r="AC219" s="989"/>
      <c r="AD219" s="989"/>
      <c r="AE219" s="989"/>
      <c r="AF219" s="989"/>
      <c r="AG219" s="989"/>
      <c r="AH219" s="989"/>
      <c r="AI219" s="989"/>
      <c r="AJ219" s="989"/>
      <c r="AK219" s="989"/>
      <c r="AL219" s="989"/>
      <c r="AM219" s="989"/>
      <c r="AN219" s="989"/>
      <c r="AO219" s="989"/>
      <c r="AP219" s="989"/>
      <c r="AQ219" s="989"/>
      <c r="AR219" s="989"/>
      <c r="AS219" s="989"/>
      <c r="AT219" s="989"/>
      <c r="AU219" s="989"/>
      <c r="AV219" s="989"/>
      <c r="AW219" s="989"/>
      <c r="AX219" s="989"/>
      <c r="AY219" s="989"/>
      <c r="AZ219" s="989"/>
      <c r="BA219" s="122"/>
    </row>
    <row r="220" spans="1:60" s="7" customFormat="1" ht="27" hidden="1" customHeight="1" x14ac:dyDescent="0.25">
      <c r="A220" s="110"/>
      <c r="B220" s="989" t="s">
        <v>348</v>
      </c>
      <c r="C220" s="989"/>
      <c r="D220" s="989"/>
      <c r="E220" s="989"/>
      <c r="F220" s="989"/>
      <c r="G220" s="989"/>
      <c r="H220" s="989"/>
      <c r="I220" s="989"/>
      <c r="J220" s="989"/>
      <c r="K220" s="989"/>
      <c r="L220" s="989"/>
      <c r="M220" s="989"/>
      <c r="N220" s="989"/>
      <c r="O220" s="989"/>
      <c r="P220" s="989"/>
      <c r="Q220" s="989"/>
      <c r="R220" s="989"/>
      <c r="S220" s="989"/>
      <c r="T220" s="989"/>
      <c r="U220" s="989"/>
      <c r="V220" s="989"/>
      <c r="W220" s="989"/>
      <c r="X220" s="989"/>
      <c r="Y220" s="989"/>
      <c r="Z220" s="989"/>
      <c r="AA220" s="989"/>
      <c r="AB220" s="989"/>
      <c r="AC220" s="989"/>
      <c r="AD220" s="989"/>
      <c r="AE220" s="989"/>
      <c r="AF220" s="989"/>
      <c r="AG220" s="989"/>
      <c r="AH220" s="989"/>
      <c r="AI220" s="989"/>
      <c r="AJ220" s="989"/>
      <c r="AK220" s="989"/>
      <c r="AL220" s="989"/>
      <c r="AM220" s="989"/>
      <c r="AN220" s="989"/>
      <c r="AO220" s="989"/>
      <c r="AP220" s="989"/>
      <c r="AQ220" s="989"/>
      <c r="AR220" s="989"/>
      <c r="AS220" s="989"/>
      <c r="AT220" s="989"/>
      <c r="AU220" s="989"/>
      <c r="AV220" s="989"/>
      <c r="AW220" s="989"/>
      <c r="AX220" s="989"/>
      <c r="AY220" s="989"/>
      <c r="AZ220" s="989"/>
      <c r="BA220" s="122"/>
    </row>
    <row r="221" spans="1:60" s="7" customFormat="1" ht="27" hidden="1" customHeight="1" x14ac:dyDescent="0.25">
      <c r="A221" s="110"/>
      <c r="B221" s="989" t="s">
        <v>349</v>
      </c>
      <c r="C221" s="989"/>
      <c r="D221" s="989"/>
      <c r="E221" s="989"/>
      <c r="F221" s="989"/>
      <c r="G221" s="989"/>
      <c r="H221" s="989"/>
      <c r="I221" s="989"/>
      <c r="J221" s="989"/>
      <c r="K221" s="989"/>
      <c r="L221" s="989"/>
      <c r="M221" s="989"/>
      <c r="N221" s="989"/>
      <c r="O221" s="989"/>
      <c r="P221" s="989"/>
      <c r="Q221" s="989"/>
      <c r="R221" s="989"/>
      <c r="S221" s="989"/>
      <c r="T221" s="989"/>
      <c r="U221" s="989"/>
      <c r="V221" s="989"/>
      <c r="W221" s="989"/>
      <c r="X221" s="989"/>
      <c r="Y221" s="989"/>
      <c r="Z221" s="989"/>
      <c r="AA221" s="989"/>
      <c r="AB221" s="989"/>
      <c r="AC221" s="989"/>
      <c r="AD221" s="989"/>
      <c r="AE221" s="989"/>
      <c r="AF221" s="989"/>
      <c r="AG221" s="989"/>
      <c r="AH221" s="989"/>
      <c r="AI221" s="989"/>
      <c r="AJ221" s="989"/>
      <c r="AK221" s="989"/>
      <c r="AL221" s="989"/>
      <c r="AM221" s="989"/>
      <c r="AN221" s="989"/>
      <c r="AO221" s="989"/>
      <c r="AP221" s="989"/>
      <c r="AQ221" s="989"/>
      <c r="AR221" s="989"/>
      <c r="AS221" s="989"/>
      <c r="AT221" s="989"/>
      <c r="AU221" s="989"/>
      <c r="AV221" s="989"/>
      <c r="AW221" s="989"/>
      <c r="AX221" s="989"/>
      <c r="AY221" s="989"/>
      <c r="AZ221" s="989"/>
      <c r="BA221" s="122"/>
    </row>
    <row r="222" spans="1:60" s="7" customFormat="1" ht="27" hidden="1" customHeight="1" x14ac:dyDescent="0.25">
      <c r="A222" s="110"/>
      <c r="B222" s="989" t="s">
        <v>350</v>
      </c>
      <c r="C222" s="989"/>
      <c r="D222" s="989"/>
      <c r="E222" s="989"/>
      <c r="F222" s="989"/>
      <c r="G222" s="989"/>
      <c r="H222" s="989"/>
      <c r="I222" s="989"/>
      <c r="J222" s="989"/>
      <c r="K222" s="989"/>
      <c r="L222" s="989"/>
      <c r="M222" s="989"/>
      <c r="N222" s="989"/>
      <c r="O222" s="989"/>
      <c r="P222" s="989"/>
      <c r="Q222" s="989"/>
      <c r="R222" s="989"/>
      <c r="S222" s="989"/>
      <c r="T222" s="989"/>
      <c r="U222" s="989"/>
      <c r="V222" s="989"/>
      <c r="W222" s="989"/>
      <c r="X222" s="989"/>
      <c r="Y222" s="989"/>
      <c r="Z222" s="989"/>
      <c r="AA222" s="989"/>
      <c r="AB222" s="989"/>
      <c r="AC222" s="989"/>
      <c r="AD222" s="989"/>
      <c r="AE222" s="989"/>
      <c r="AF222" s="989"/>
      <c r="AG222" s="989"/>
      <c r="AH222" s="989"/>
      <c r="AI222" s="989"/>
      <c r="AJ222" s="989"/>
      <c r="AK222" s="989"/>
      <c r="AL222" s="989"/>
      <c r="AM222" s="989"/>
      <c r="AN222" s="989"/>
      <c r="AO222" s="989"/>
      <c r="AP222" s="989"/>
      <c r="AQ222" s="989"/>
      <c r="AR222" s="989"/>
      <c r="AS222" s="989"/>
      <c r="AT222" s="989"/>
      <c r="AU222" s="989"/>
      <c r="AV222" s="989"/>
      <c r="AW222" s="989"/>
      <c r="AX222" s="989"/>
      <c r="AY222" s="989"/>
      <c r="AZ222" s="989"/>
      <c r="BA222" s="122"/>
    </row>
    <row r="223" spans="1:60" s="7" customFormat="1" ht="53.1" hidden="1" customHeight="1" x14ac:dyDescent="0.25">
      <c r="A223" s="110"/>
      <c r="B223" s="989" t="s">
        <v>351</v>
      </c>
      <c r="C223" s="989"/>
      <c r="D223" s="989"/>
      <c r="E223" s="989"/>
      <c r="F223" s="989"/>
      <c r="G223" s="989"/>
      <c r="H223" s="989"/>
      <c r="I223" s="989"/>
      <c r="J223" s="989"/>
      <c r="K223" s="989"/>
      <c r="L223" s="989"/>
      <c r="M223" s="989"/>
      <c r="N223" s="989"/>
      <c r="O223" s="989"/>
      <c r="P223" s="989"/>
      <c r="Q223" s="989"/>
      <c r="R223" s="989"/>
      <c r="S223" s="989"/>
      <c r="T223" s="989"/>
      <c r="U223" s="989"/>
      <c r="V223" s="989"/>
      <c r="W223" s="989"/>
      <c r="X223" s="989"/>
      <c r="Y223" s="989"/>
      <c r="Z223" s="989"/>
      <c r="AA223" s="989"/>
      <c r="AB223" s="989"/>
      <c r="AC223" s="989"/>
      <c r="AD223" s="989"/>
      <c r="AE223" s="989"/>
      <c r="AF223" s="989"/>
      <c r="AG223" s="989"/>
      <c r="AH223" s="989"/>
      <c r="AI223" s="989"/>
      <c r="AJ223" s="989"/>
      <c r="AK223" s="989"/>
      <c r="AL223" s="989"/>
      <c r="AM223" s="989"/>
      <c r="AN223" s="989"/>
      <c r="AO223" s="989"/>
      <c r="AP223" s="989"/>
      <c r="AQ223" s="989"/>
      <c r="AR223" s="989"/>
      <c r="AS223" s="989"/>
      <c r="AT223" s="989"/>
      <c r="AU223" s="989"/>
      <c r="AV223" s="989"/>
      <c r="AW223" s="989"/>
      <c r="AX223" s="989"/>
      <c r="AY223" s="989"/>
      <c r="AZ223" s="989"/>
      <c r="BA223" s="122"/>
    </row>
    <row r="224" spans="1:60" s="7" customFormat="1" ht="27" hidden="1" customHeight="1" x14ac:dyDescent="0.25">
      <c r="A224" s="110"/>
      <c r="B224" s="989" t="s">
        <v>352</v>
      </c>
      <c r="C224" s="989"/>
      <c r="D224" s="989"/>
      <c r="E224" s="989"/>
      <c r="F224" s="989"/>
      <c r="G224" s="989"/>
      <c r="H224" s="989"/>
      <c r="I224" s="989"/>
      <c r="J224" s="989"/>
      <c r="K224" s="989"/>
      <c r="L224" s="989"/>
      <c r="M224" s="989"/>
      <c r="N224" s="989"/>
      <c r="O224" s="989"/>
      <c r="P224" s="989"/>
      <c r="Q224" s="989"/>
      <c r="R224" s="989"/>
      <c r="S224" s="989"/>
      <c r="T224" s="989"/>
      <c r="U224" s="989"/>
      <c r="V224" s="989"/>
      <c r="W224" s="989"/>
      <c r="X224" s="989"/>
      <c r="Y224" s="989"/>
      <c r="Z224" s="989"/>
      <c r="AA224" s="989"/>
      <c r="AB224" s="989"/>
      <c r="AC224" s="989"/>
      <c r="AD224" s="989"/>
      <c r="AE224" s="989"/>
      <c r="AF224" s="989"/>
      <c r="AG224" s="989"/>
      <c r="AH224" s="989"/>
      <c r="AI224" s="989"/>
      <c r="AJ224" s="989"/>
      <c r="AK224" s="989"/>
      <c r="AL224" s="989"/>
      <c r="AM224" s="989"/>
      <c r="AN224" s="989"/>
      <c r="AO224" s="989"/>
      <c r="AP224" s="989"/>
      <c r="AQ224" s="989"/>
      <c r="AR224" s="989"/>
      <c r="AS224" s="989"/>
      <c r="AT224" s="989"/>
      <c r="AU224" s="989"/>
      <c r="AV224" s="989"/>
      <c r="AW224" s="989"/>
      <c r="AX224" s="989"/>
      <c r="AY224" s="989"/>
      <c r="AZ224" s="989"/>
      <c r="BA224" s="122"/>
    </row>
    <row r="225" spans="1:53" s="7" customFormat="1" ht="53.1" hidden="1" customHeight="1" x14ac:dyDescent="0.25">
      <c r="A225" s="110"/>
      <c r="B225" s="989" t="s">
        <v>353</v>
      </c>
      <c r="C225" s="989"/>
      <c r="D225" s="989"/>
      <c r="E225" s="989"/>
      <c r="F225" s="989"/>
      <c r="G225" s="989"/>
      <c r="H225" s="989"/>
      <c r="I225" s="989"/>
      <c r="J225" s="989"/>
      <c r="K225" s="989"/>
      <c r="L225" s="989"/>
      <c r="M225" s="989"/>
      <c r="N225" s="989"/>
      <c r="O225" s="989"/>
      <c r="P225" s="989"/>
      <c r="Q225" s="989"/>
      <c r="R225" s="989"/>
      <c r="S225" s="989"/>
      <c r="T225" s="989"/>
      <c r="U225" s="989"/>
      <c r="V225" s="989"/>
      <c r="W225" s="989"/>
      <c r="X225" s="989"/>
      <c r="Y225" s="989"/>
      <c r="Z225" s="989"/>
      <c r="AA225" s="989"/>
      <c r="AB225" s="989"/>
      <c r="AC225" s="989"/>
      <c r="AD225" s="989"/>
      <c r="AE225" s="989"/>
      <c r="AF225" s="989"/>
      <c r="AG225" s="989"/>
      <c r="AH225" s="989"/>
      <c r="AI225" s="989"/>
      <c r="AJ225" s="989"/>
      <c r="AK225" s="989"/>
      <c r="AL225" s="989"/>
      <c r="AM225" s="989"/>
      <c r="AN225" s="989"/>
      <c r="AO225" s="989"/>
      <c r="AP225" s="989"/>
      <c r="AQ225" s="989"/>
      <c r="AR225" s="989"/>
      <c r="AS225" s="989"/>
      <c r="AT225" s="989"/>
      <c r="AU225" s="989"/>
      <c r="AV225" s="989"/>
      <c r="AW225" s="989"/>
      <c r="AX225" s="989"/>
      <c r="AY225" s="989"/>
      <c r="AZ225" s="989"/>
      <c r="BA225" s="122"/>
    </row>
    <row r="226" spans="1:53" s="7" customFormat="1" ht="27" hidden="1" customHeight="1" x14ac:dyDescent="0.25">
      <c r="A226" s="110"/>
      <c r="B226" s="989" t="s">
        <v>354</v>
      </c>
      <c r="C226" s="989"/>
      <c r="D226" s="989"/>
      <c r="E226" s="989"/>
      <c r="F226" s="989"/>
      <c r="G226" s="989"/>
      <c r="H226" s="989"/>
      <c r="I226" s="989"/>
      <c r="J226" s="989"/>
      <c r="K226" s="989"/>
      <c r="L226" s="989"/>
      <c r="M226" s="989"/>
      <c r="N226" s="989"/>
      <c r="O226" s="989"/>
      <c r="P226" s="989"/>
      <c r="Q226" s="989"/>
      <c r="R226" s="989"/>
      <c r="S226" s="989"/>
      <c r="T226" s="989"/>
      <c r="U226" s="989"/>
      <c r="V226" s="989"/>
      <c r="W226" s="989"/>
      <c r="X226" s="989"/>
      <c r="Y226" s="989"/>
      <c r="Z226" s="989"/>
      <c r="AA226" s="989"/>
      <c r="AB226" s="989"/>
      <c r="AC226" s="989"/>
      <c r="AD226" s="989"/>
      <c r="AE226" s="989"/>
      <c r="AF226" s="989"/>
      <c r="AG226" s="989"/>
      <c r="AH226" s="989"/>
      <c r="AI226" s="989"/>
      <c r="AJ226" s="989"/>
      <c r="AK226" s="989"/>
      <c r="AL226" s="989"/>
      <c r="AM226" s="989"/>
      <c r="AN226" s="989"/>
      <c r="AO226" s="989"/>
      <c r="AP226" s="989"/>
      <c r="AQ226" s="989"/>
      <c r="AR226" s="989"/>
      <c r="AS226" s="989"/>
      <c r="AT226" s="989"/>
      <c r="AU226" s="989"/>
      <c r="AV226" s="989"/>
      <c r="AW226" s="989"/>
      <c r="AX226" s="989"/>
      <c r="AY226" s="989"/>
      <c r="AZ226" s="989"/>
      <c r="BA226" s="122"/>
    </row>
    <row r="227" spans="1:53" s="7" customFormat="1" ht="53.1" hidden="1" customHeight="1" x14ac:dyDescent="0.25">
      <c r="A227" s="110"/>
      <c r="B227" s="989" t="s">
        <v>355</v>
      </c>
      <c r="C227" s="989"/>
      <c r="D227" s="989"/>
      <c r="E227" s="989"/>
      <c r="F227" s="989"/>
      <c r="G227" s="989"/>
      <c r="H227" s="989"/>
      <c r="I227" s="989"/>
      <c r="J227" s="989"/>
      <c r="K227" s="989"/>
      <c r="L227" s="989"/>
      <c r="M227" s="989"/>
      <c r="N227" s="989"/>
      <c r="O227" s="989"/>
      <c r="P227" s="989"/>
      <c r="Q227" s="989"/>
      <c r="R227" s="989"/>
      <c r="S227" s="989"/>
      <c r="T227" s="989"/>
      <c r="U227" s="989"/>
      <c r="V227" s="989"/>
      <c r="W227" s="989"/>
      <c r="X227" s="989"/>
      <c r="Y227" s="989"/>
      <c r="Z227" s="989"/>
      <c r="AA227" s="989"/>
      <c r="AB227" s="989"/>
      <c r="AC227" s="989"/>
      <c r="AD227" s="989"/>
      <c r="AE227" s="989"/>
      <c r="AF227" s="989"/>
      <c r="AG227" s="989"/>
      <c r="AH227" s="989"/>
      <c r="AI227" s="989"/>
      <c r="AJ227" s="989"/>
      <c r="AK227" s="989"/>
      <c r="AL227" s="989"/>
      <c r="AM227" s="989"/>
      <c r="AN227" s="989"/>
      <c r="AO227" s="989"/>
      <c r="AP227" s="989"/>
      <c r="AQ227" s="989"/>
      <c r="AR227" s="989"/>
      <c r="AS227" s="989"/>
      <c r="AT227" s="989"/>
      <c r="AU227" s="989"/>
      <c r="AV227" s="989"/>
      <c r="AW227" s="989"/>
      <c r="AX227" s="989"/>
      <c r="AY227" s="989"/>
      <c r="AZ227" s="989"/>
      <c r="BA227" s="122"/>
    </row>
    <row r="228" spans="1:53" s="7" customFormat="1" ht="15" customHeight="1" x14ac:dyDescent="0.25">
      <c r="A228" s="110"/>
      <c r="B228" s="125"/>
      <c r="C228" s="125"/>
      <c r="D228" s="125"/>
      <c r="E228" s="125"/>
      <c r="F228" s="125"/>
      <c r="G228" s="125"/>
      <c r="H228" s="125"/>
      <c r="I228" s="125"/>
      <c r="J228" s="123"/>
      <c r="K228" s="123"/>
      <c r="L228" s="123"/>
      <c r="M228" s="123"/>
      <c r="N228" s="123"/>
      <c r="O228" s="123"/>
      <c r="P228" s="123"/>
      <c r="Q228" s="123"/>
      <c r="R228" s="124"/>
      <c r="S228" s="124"/>
      <c r="T228" s="124"/>
      <c r="U228" s="124"/>
      <c r="V228" s="124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</row>
    <row r="229" spans="1:53" s="15" customFormat="1" ht="18" customHeight="1" x14ac:dyDescent="0.25">
      <c r="A229" s="110"/>
      <c r="B229" s="139"/>
      <c r="C229" s="864" t="s">
        <v>60</v>
      </c>
      <c r="D229" s="864"/>
      <c r="E229" s="864"/>
      <c r="F229" s="864"/>
      <c r="G229" s="864"/>
      <c r="H229" s="864"/>
      <c r="I229" s="139"/>
      <c r="J229" s="867"/>
      <c r="K229" s="867"/>
      <c r="L229" s="867"/>
      <c r="M229" s="867"/>
      <c r="N229" s="867"/>
      <c r="O229" s="867"/>
      <c r="P229" s="867"/>
      <c r="Q229" s="867"/>
      <c r="R229" s="867"/>
      <c r="S229" s="867"/>
      <c r="T229" s="867"/>
      <c r="U229" s="867"/>
      <c r="V229" s="867"/>
      <c r="W229" s="867"/>
      <c r="X229" s="867"/>
      <c r="Y229" s="867"/>
      <c r="Z229" s="139"/>
      <c r="AA229" s="139"/>
      <c r="AB229" s="867"/>
      <c r="AC229" s="867"/>
      <c r="AD229" s="867"/>
      <c r="AE229" s="867"/>
      <c r="AF229" s="867"/>
      <c r="AG229" s="867"/>
      <c r="AH229" s="867"/>
      <c r="AI229" s="110"/>
      <c r="AJ229" s="110"/>
      <c r="AK229" s="867"/>
      <c r="AL229" s="867"/>
      <c r="AM229" s="867"/>
      <c r="AN229" s="867"/>
      <c r="AO229" s="867"/>
      <c r="AP229" s="867"/>
      <c r="AQ229" s="867"/>
      <c r="AR229" s="867"/>
      <c r="AS229" s="867"/>
      <c r="AT229" s="867"/>
      <c r="AU229" s="867"/>
      <c r="AV229" s="867"/>
      <c r="AW229" s="867"/>
      <c r="AX229" s="867"/>
      <c r="AY229" s="867"/>
      <c r="AZ229" s="867"/>
      <c r="BA229" s="142"/>
    </row>
    <row r="230" spans="1:53" s="15" customFormat="1" ht="18" customHeight="1" x14ac:dyDescent="0.25">
      <c r="A230" s="110"/>
      <c r="B230" s="139"/>
      <c r="C230" s="864" t="s">
        <v>61</v>
      </c>
      <c r="D230" s="864"/>
      <c r="E230" s="864"/>
      <c r="F230" s="864"/>
      <c r="G230" s="864"/>
      <c r="H230" s="864"/>
      <c r="I230" s="139"/>
      <c r="J230" s="861" t="s">
        <v>62</v>
      </c>
      <c r="K230" s="861"/>
      <c r="L230" s="861"/>
      <c r="M230" s="861"/>
      <c r="N230" s="861"/>
      <c r="O230" s="861"/>
      <c r="P230" s="861"/>
      <c r="Q230" s="861"/>
      <c r="R230" s="861"/>
      <c r="S230" s="861"/>
      <c r="T230" s="861"/>
      <c r="U230" s="861"/>
      <c r="V230" s="861"/>
      <c r="W230" s="861"/>
      <c r="X230" s="861"/>
      <c r="Y230" s="861"/>
      <c r="Z230" s="140"/>
      <c r="AA230" s="140"/>
      <c r="AB230" s="861" t="s">
        <v>63</v>
      </c>
      <c r="AC230" s="861"/>
      <c r="AD230" s="861"/>
      <c r="AE230" s="861"/>
      <c r="AF230" s="861"/>
      <c r="AG230" s="861"/>
      <c r="AH230" s="861"/>
      <c r="AI230" s="141"/>
      <c r="AJ230" s="141"/>
      <c r="AK230" s="861" t="s">
        <v>64</v>
      </c>
      <c r="AL230" s="861"/>
      <c r="AM230" s="861"/>
      <c r="AN230" s="861"/>
      <c r="AO230" s="861"/>
      <c r="AP230" s="861"/>
      <c r="AQ230" s="861"/>
      <c r="AR230" s="861"/>
      <c r="AS230" s="861"/>
      <c r="AT230" s="861"/>
      <c r="AU230" s="861"/>
      <c r="AV230" s="861"/>
      <c r="AW230" s="861"/>
      <c r="AX230" s="861"/>
      <c r="AY230" s="861"/>
      <c r="AZ230" s="861"/>
      <c r="BA230" s="142"/>
    </row>
    <row r="231" spans="1:53" s="15" customFormat="1" ht="18" customHeight="1" x14ac:dyDescent="0.25">
      <c r="A231" s="110"/>
      <c r="B231" s="139"/>
      <c r="C231" s="139"/>
      <c r="D231" s="139"/>
      <c r="E231" s="139"/>
      <c r="F231" s="139"/>
      <c r="G231" s="139"/>
      <c r="H231" s="139"/>
      <c r="I231" s="139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1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2"/>
    </row>
    <row r="232" spans="1:53" s="15" customFormat="1" ht="18" customHeight="1" x14ac:dyDescent="0.25">
      <c r="A232" s="142"/>
      <c r="B232" s="139"/>
      <c r="C232" s="864" t="s">
        <v>65</v>
      </c>
      <c r="D232" s="864"/>
      <c r="E232" s="864"/>
      <c r="F232" s="864"/>
      <c r="G232" s="864"/>
      <c r="H232" s="864"/>
      <c r="I232" s="139"/>
      <c r="J232" s="865"/>
      <c r="K232" s="865"/>
      <c r="L232" s="865"/>
      <c r="M232" s="865"/>
      <c r="N232" s="865"/>
      <c r="O232" s="865"/>
      <c r="P232" s="865"/>
      <c r="Q232" s="865"/>
      <c r="R232" s="865"/>
      <c r="S232" s="865"/>
      <c r="T232" s="865"/>
      <c r="U232" s="865"/>
      <c r="V232" s="865"/>
      <c r="W232" s="865"/>
      <c r="X232" s="865"/>
      <c r="Y232" s="865"/>
      <c r="Z232" s="140"/>
      <c r="AA232" s="140"/>
      <c r="AB232" s="865"/>
      <c r="AC232" s="865"/>
      <c r="AD232" s="865"/>
      <c r="AE232" s="865"/>
      <c r="AF232" s="865"/>
      <c r="AG232" s="865"/>
      <c r="AH232" s="865"/>
      <c r="AI232" s="865"/>
      <c r="AJ232" s="865"/>
      <c r="AK232" s="865"/>
      <c r="AL232" s="865"/>
      <c r="AM232" s="865"/>
      <c r="AN232" s="865"/>
      <c r="AO232" s="141"/>
      <c r="AP232" s="141"/>
      <c r="AQ232" s="866"/>
      <c r="AR232" s="866"/>
      <c r="AS232" s="866"/>
      <c r="AT232" s="866"/>
      <c r="AU232" s="866"/>
      <c r="AV232" s="866"/>
      <c r="AW232" s="866"/>
      <c r="AX232" s="866"/>
      <c r="AY232" s="866"/>
      <c r="AZ232" s="866"/>
      <c r="BA232" s="142"/>
    </row>
    <row r="233" spans="1:53" s="15" customFormat="1" ht="18" customHeight="1" x14ac:dyDescent="0.25">
      <c r="A233" s="142"/>
      <c r="B233" s="139"/>
      <c r="C233" s="860"/>
      <c r="D233" s="860"/>
      <c r="E233" s="860"/>
      <c r="F233" s="860"/>
      <c r="G233" s="860"/>
      <c r="H233" s="860"/>
      <c r="I233" s="139"/>
      <c r="J233" s="861" t="s">
        <v>62</v>
      </c>
      <c r="K233" s="861"/>
      <c r="L233" s="861"/>
      <c r="M233" s="861"/>
      <c r="N233" s="861"/>
      <c r="O233" s="861"/>
      <c r="P233" s="861"/>
      <c r="Q233" s="861"/>
      <c r="R233" s="861"/>
      <c r="S233" s="861"/>
      <c r="T233" s="861"/>
      <c r="U233" s="861"/>
      <c r="V233" s="861"/>
      <c r="W233" s="861"/>
      <c r="X233" s="861"/>
      <c r="Y233" s="861"/>
      <c r="Z233" s="140"/>
      <c r="AA233" s="140"/>
      <c r="AB233" s="861" t="s">
        <v>66</v>
      </c>
      <c r="AC233" s="861"/>
      <c r="AD233" s="861"/>
      <c r="AE233" s="861"/>
      <c r="AF233" s="861"/>
      <c r="AG233" s="861"/>
      <c r="AH233" s="861"/>
      <c r="AI233" s="861"/>
      <c r="AJ233" s="861"/>
      <c r="AK233" s="861"/>
      <c r="AL233" s="861"/>
      <c r="AM233" s="861"/>
      <c r="AN233" s="861"/>
      <c r="AO233" s="141"/>
      <c r="AP233" s="141"/>
      <c r="AQ233" s="861" t="s">
        <v>67</v>
      </c>
      <c r="AR233" s="861"/>
      <c r="AS233" s="861"/>
      <c r="AT233" s="861"/>
      <c r="AU233" s="861"/>
      <c r="AV233" s="861"/>
      <c r="AW233" s="861"/>
      <c r="AX233" s="861"/>
      <c r="AY233" s="861"/>
      <c r="AZ233" s="861"/>
      <c r="BA233" s="142"/>
    </row>
    <row r="234" spans="1:53" s="15" customFormat="1" ht="18" customHeight="1" x14ac:dyDescent="0.25">
      <c r="A234" s="142"/>
      <c r="B234" s="139"/>
      <c r="C234" s="139"/>
      <c r="D234" s="139"/>
      <c r="E234" s="139"/>
      <c r="F234" s="139"/>
      <c r="G234" s="139"/>
      <c r="H234" s="139"/>
      <c r="I234" s="139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39"/>
      <c r="AA234" s="139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10"/>
      <c r="AP234" s="110"/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2"/>
    </row>
    <row r="235" spans="1:53" s="15" customFormat="1" ht="18" customHeight="1" x14ac:dyDescent="0.25">
      <c r="A235" s="142"/>
      <c r="B235" s="110"/>
      <c r="C235" s="144" t="s">
        <v>68</v>
      </c>
      <c r="D235" s="862"/>
      <c r="E235" s="862"/>
      <c r="F235" s="139" t="s">
        <v>68</v>
      </c>
      <c r="G235" s="145"/>
      <c r="H235" s="862"/>
      <c r="I235" s="862"/>
      <c r="J235" s="862"/>
      <c r="K235" s="862"/>
      <c r="L235" s="862"/>
      <c r="M235" s="862"/>
      <c r="N235" s="146"/>
      <c r="O235" s="147"/>
      <c r="P235" s="148">
        <v>20</v>
      </c>
      <c r="Q235" s="863"/>
      <c r="R235" s="863"/>
      <c r="S235" s="139" t="s">
        <v>69</v>
      </c>
      <c r="T235" s="146"/>
      <c r="U235" s="146"/>
      <c r="V235" s="146"/>
      <c r="W235" s="146"/>
      <c r="X235" s="110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10"/>
      <c r="AW235" s="110"/>
      <c r="AX235" s="110"/>
      <c r="AY235" s="110"/>
      <c r="AZ235" s="110"/>
      <c r="BA235" s="110"/>
    </row>
    <row r="236" spans="1:53" s="10" customFormat="1" ht="18" customHeight="1" x14ac:dyDescent="0.25">
      <c r="A236" s="142"/>
      <c r="B236" s="110"/>
      <c r="C236" s="110"/>
      <c r="D236" s="859"/>
      <c r="E236" s="859"/>
      <c r="F236" s="110"/>
      <c r="G236" s="110"/>
      <c r="H236" s="859"/>
      <c r="I236" s="859"/>
      <c r="J236" s="859"/>
      <c r="K236" s="859"/>
      <c r="L236" s="859"/>
      <c r="M236" s="859"/>
      <c r="N236" s="110"/>
      <c r="O236" s="110"/>
      <c r="P236" s="110"/>
      <c r="Q236" s="859"/>
      <c r="R236" s="859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</row>
  </sheetData>
  <mergeCells count="2197">
    <mergeCell ref="B16:Y16"/>
    <mergeCell ref="AS30:AZ30"/>
    <mergeCell ref="B31:Y31"/>
    <mergeCell ref="Z31:AB31"/>
    <mergeCell ref="AC31:AJ31"/>
    <mergeCell ref="AK31:AR31"/>
    <mergeCell ref="AS31:AZ31"/>
    <mergeCell ref="B24:AZ24"/>
    <mergeCell ref="B25:Y27"/>
    <mergeCell ref="Z25:AB27"/>
    <mergeCell ref="AC25:AZ25"/>
    <mergeCell ref="AC26:AJ27"/>
    <mergeCell ref="AK26:AR27"/>
    <mergeCell ref="AS26:AZ27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Z17:AB17"/>
    <mergeCell ref="Z18:AB18"/>
    <mergeCell ref="B18:Y18"/>
    <mergeCell ref="B17:Y17"/>
    <mergeCell ref="B42:N42"/>
    <mergeCell ref="O42:P42"/>
    <mergeCell ref="AO42:AR42"/>
    <mergeCell ref="AS42:AV42"/>
    <mergeCell ref="AW42:AZ42"/>
    <mergeCell ref="Q42:T42"/>
    <mergeCell ref="U42:X42"/>
    <mergeCell ref="Y42:AB42"/>
    <mergeCell ref="AC42:AF42"/>
    <mergeCell ref="AG42:AJ42"/>
    <mergeCell ref="AK42:AN42"/>
    <mergeCell ref="B36:N37"/>
    <mergeCell ref="O36:P37"/>
    <mergeCell ref="B38:N38"/>
    <mergeCell ref="O38:P38"/>
    <mergeCell ref="B39:N39"/>
    <mergeCell ref="O39:P39"/>
    <mergeCell ref="B40:N40"/>
    <mergeCell ref="O40:P40"/>
    <mergeCell ref="B41:N41"/>
    <mergeCell ref="O41:P41"/>
    <mergeCell ref="AS40:AV40"/>
    <mergeCell ref="AW40:AZ40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S37:AV37"/>
    <mergeCell ref="AW37:AZ37"/>
    <mergeCell ref="AO38:AR38"/>
    <mergeCell ref="AS38:AV38"/>
    <mergeCell ref="AW38:AZ38"/>
    <mergeCell ref="Q39:T39"/>
    <mergeCell ref="U39:X39"/>
    <mergeCell ref="Y39:AB39"/>
    <mergeCell ref="AC39:AF39"/>
    <mergeCell ref="AG39:AJ39"/>
    <mergeCell ref="AK39:AN39"/>
    <mergeCell ref="AO39:AR39"/>
    <mergeCell ref="AS39:AV39"/>
    <mergeCell ref="AW39:AZ39"/>
    <mergeCell ref="Q38:T38"/>
    <mergeCell ref="U38:X38"/>
    <mergeCell ref="Y38:AB38"/>
    <mergeCell ref="AC38:AF38"/>
    <mergeCell ref="AG38:AJ38"/>
    <mergeCell ref="AK38:AN38"/>
    <mergeCell ref="AG50:AI50"/>
    <mergeCell ref="AJ50:AM50"/>
    <mergeCell ref="AN50:AQ50"/>
    <mergeCell ref="AR50:AU50"/>
    <mergeCell ref="AV50:AZ50"/>
    <mergeCell ref="B51:K53"/>
    <mergeCell ref="L51:O53"/>
    <mergeCell ref="P51:V53"/>
    <mergeCell ref="B14:Y14"/>
    <mergeCell ref="Z14:AB14"/>
    <mergeCell ref="AC14:AJ14"/>
    <mergeCell ref="AK14:AR14"/>
    <mergeCell ref="AS14:AZ14"/>
    <mergeCell ref="B33:AZ33"/>
    <mergeCell ref="AW41:AZ41"/>
    <mergeCell ref="Q40:T40"/>
    <mergeCell ref="U40:X40"/>
    <mergeCell ref="Y40:AB40"/>
    <mergeCell ref="AC40:AF40"/>
    <mergeCell ref="AG40:AJ40"/>
    <mergeCell ref="AK40:AN40"/>
    <mergeCell ref="Q36:AB36"/>
    <mergeCell ref="AC36:AN36"/>
    <mergeCell ref="AO36:AZ36"/>
    <mergeCell ref="Q37:T37"/>
    <mergeCell ref="U37:X37"/>
    <mergeCell ref="Y37:AB37"/>
    <mergeCell ref="AC37:AF37"/>
    <mergeCell ref="AG37:AJ37"/>
    <mergeCell ref="AK37:AN37"/>
    <mergeCell ref="AO37:AR37"/>
    <mergeCell ref="AO40:AR40"/>
    <mergeCell ref="B34:AZ34"/>
    <mergeCell ref="AS11:AZ12"/>
    <mergeCell ref="B13:Y13"/>
    <mergeCell ref="Z13:AB13"/>
    <mergeCell ref="AC13:AJ13"/>
    <mergeCell ref="AK13:AR13"/>
    <mergeCell ref="AS13:AZ13"/>
    <mergeCell ref="A1:AZ1"/>
    <mergeCell ref="L3:AZ3"/>
    <mergeCell ref="L4:AZ4"/>
    <mergeCell ref="L5:AZ5"/>
    <mergeCell ref="B8:AB8"/>
    <mergeCell ref="B10:Y12"/>
    <mergeCell ref="Z10:AB12"/>
    <mergeCell ref="AC10:AZ10"/>
    <mergeCell ref="AC11:AJ12"/>
    <mergeCell ref="AK11:AR12"/>
    <mergeCell ref="A3:K3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22:AZ22"/>
    <mergeCell ref="B19:Y19"/>
    <mergeCell ref="A23:AZ23"/>
    <mergeCell ref="Z15:AB15"/>
    <mergeCell ref="Z16:AB16"/>
    <mergeCell ref="AJ56:AM56"/>
    <mergeCell ref="W51:Y52"/>
    <mergeCell ref="Z51:AF52"/>
    <mergeCell ref="AG51:AI51"/>
    <mergeCell ref="AJ51:AM51"/>
    <mergeCell ref="AN51:AQ51"/>
    <mergeCell ref="AR51:AU51"/>
    <mergeCell ref="AV51:AZ51"/>
    <mergeCell ref="AG52:AI52"/>
    <mergeCell ref="AJ52:AM52"/>
    <mergeCell ref="AN52:AQ52"/>
    <mergeCell ref="AR52:AU52"/>
    <mergeCell ref="AV52:AZ52"/>
    <mergeCell ref="B44:AZ44"/>
    <mergeCell ref="B45:AZ45"/>
    <mergeCell ref="B47:K49"/>
    <mergeCell ref="L47:V47"/>
    <mergeCell ref="W47:Y49"/>
    <mergeCell ref="Z47:AF49"/>
    <mergeCell ref="AG47:AI49"/>
    <mergeCell ref="AJ47:AZ47"/>
    <mergeCell ref="L48:O49"/>
    <mergeCell ref="P48:V49"/>
    <mergeCell ref="AJ48:AM49"/>
    <mergeCell ref="AN48:AQ49"/>
    <mergeCell ref="AR48:AU49"/>
    <mergeCell ref="AV48:AZ49"/>
    <mergeCell ref="B50:K50"/>
    <mergeCell ref="L50:O50"/>
    <mergeCell ref="P50:V50"/>
    <mergeCell ref="W50:Y50"/>
    <mergeCell ref="Z50:AF50"/>
    <mergeCell ref="AN56:AQ56"/>
    <mergeCell ref="AR56:AU56"/>
    <mergeCell ref="AV56:AZ56"/>
    <mergeCell ref="B57:AF57"/>
    <mergeCell ref="AG57:AI57"/>
    <mergeCell ref="AJ57:AM57"/>
    <mergeCell ref="AN57:AQ57"/>
    <mergeCell ref="AR57:AU57"/>
    <mergeCell ref="AV57:AZ57"/>
    <mergeCell ref="W53:AF53"/>
    <mergeCell ref="AG53:AI53"/>
    <mergeCell ref="AJ53:AM53"/>
    <mergeCell ref="AN53:AQ53"/>
    <mergeCell ref="AR53:AU53"/>
    <mergeCell ref="AV53:AZ53"/>
    <mergeCell ref="B54:K56"/>
    <mergeCell ref="L54:O56"/>
    <mergeCell ref="P54:V56"/>
    <mergeCell ref="W54:Y55"/>
    <mergeCell ref="Z54:AF55"/>
    <mergeCell ref="AG54:AI54"/>
    <mergeCell ref="AJ54:AM54"/>
    <mergeCell ref="AN54:AQ54"/>
    <mergeCell ref="AR54:AU54"/>
    <mergeCell ref="AV54:AZ54"/>
    <mergeCell ref="AG55:AI55"/>
    <mergeCell ref="AJ55:AM55"/>
    <mergeCell ref="AN55:AQ55"/>
    <mergeCell ref="AR55:AU55"/>
    <mergeCell ref="AV55:AZ55"/>
    <mergeCell ref="W56:AF56"/>
    <mergeCell ref="AG56:AI56"/>
    <mergeCell ref="B59:D63"/>
    <mergeCell ref="E59:AZ59"/>
    <mergeCell ref="E60:AZ60"/>
    <mergeCell ref="E61:AB61"/>
    <mergeCell ref="AC61:AZ61"/>
    <mergeCell ref="E62:L62"/>
    <mergeCell ref="M62:T62"/>
    <mergeCell ref="U62:AB62"/>
    <mergeCell ref="AC62:AJ62"/>
    <mergeCell ref="AK62:AR62"/>
    <mergeCell ref="AS62:AZ62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W63:AX63"/>
    <mergeCell ref="AY63:AZ63"/>
    <mergeCell ref="AW64:AX64"/>
    <mergeCell ref="AY64:AZ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K64:AL64"/>
    <mergeCell ref="AM64:AN64"/>
    <mergeCell ref="AO64:AP64"/>
    <mergeCell ref="AQ64:AR64"/>
    <mergeCell ref="AS64:AT64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4:AV64"/>
    <mergeCell ref="AE64:AF64"/>
    <mergeCell ref="AG64:AH64"/>
    <mergeCell ref="AI64:AJ64"/>
    <mergeCell ref="AU63:AV63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AM68:AN68"/>
    <mergeCell ref="AO68:AP68"/>
    <mergeCell ref="AQ68:AR68"/>
    <mergeCell ref="AS68:AT68"/>
    <mergeCell ref="AU68:AV68"/>
    <mergeCell ref="AW68:AX68"/>
    <mergeCell ref="AY68:AZ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B68:D68"/>
    <mergeCell ref="E68:F68"/>
    <mergeCell ref="G68:H68"/>
    <mergeCell ref="I68:J68"/>
    <mergeCell ref="K68:L68"/>
    <mergeCell ref="M68:N68"/>
    <mergeCell ref="O68:P68"/>
    <mergeCell ref="Q68:R68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K68:AL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I70:AJ70"/>
    <mergeCell ref="AK70:AL70"/>
    <mergeCell ref="AM70:AN70"/>
    <mergeCell ref="AO70:AP70"/>
    <mergeCell ref="AQ70:AR70"/>
    <mergeCell ref="AS70:AT70"/>
    <mergeCell ref="AU70:AV70"/>
    <mergeCell ref="AM71:AN71"/>
    <mergeCell ref="AO71:AP71"/>
    <mergeCell ref="AQ71:AR71"/>
    <mergeCell ref="AS71:AT71"/>
    <mergeCell ref="AU71:AV71"/>
    <mergeCell ref="AW70:AX70"/>
    <mergeCell ref="AY70:AZ70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AG71:AH71"/>
    <mergeCell ref="AI71:AJ71"/>
    <mergeCell ref="AC77:AE77"/>
    <mergeCell ref="AF77:AH77"/>
    <mergeCell ref="AI77:AK77"/>
    <mergeCell ref="AL77:AN77"/>
    <mergeCell ref="AO77:AQ77"/>
    <mergeCell ref="AK71:AL71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K80:M80"/>
    <mergeCell ref="N80:P80"/>
    <mergeCell ref="Q80:S80"/>
    <mergeCell ref="T80:V80"/>
    <mergeCell ref="W80:Y80"/>
    <mergeCell ref="Z80:AB80"/>
    <mergeCell ref="AX78:AZ78"/>
    <mergeCell ref="AW71:AX71"/>
    <mergeCell ref="AY71:AZ71"/>
    <mergeCell ref="B73:D77"/>
    <mergeCell ref="E73:AZ73"/>
    <mergeCell ref="E74:P74"/>
    <mergeCell ref="Q74:AZ75"/>
    <mergeCell ref="E75:P75"/>
    <mergeCell ref="E76:P76"/>
    <mergeCell ref="Q76:AB76"/>
    <mergeCell ref="AC76:AN76"/>
    <mergeCell ref="AO76:AZ76"/>
    <mergeCell ref="E77:G77"/>
    <mergeCell ref="H77:J77"/>
    <mergeCell ref="K77:M77"/>
    <mergeCell ref="N77:P77"/>
    <mergeCell ref="Q77:S77"/>
    <mergeCell ref="T77:V77"/>
    <mergeCell ref="W77:Y77"/>
    <mergeCell ref="Z77:AB77"/>
    <mergeCell ref="U71:V71"/>
    <mergeCell ref="W71:X71"/>
    <mergeCell ref="Y71:Z71"/>
    <mergeCell ref="AA71:AB71"/>
    <mergeCell ref="AC71:AD71"/>
    <mergeCell ref="AE71:AF71"/>
    <mergeCell ref="AR77:AT77"/>
    <mergeCell ref="AU77:AW77"/>
    <mergeCell ref="AX77:AZ77"/>
    <mergeCell ref="B78:D78"/>
    <mergeCell ref="E78:G78"/>
    <mergeCell ref="H78:J78"/>
    <mergeCell ref="K78:M78"/>
    <mergeCell ref="N78:P78"/>
    <mergeCell ref="Q78:S78"/>
    <mergeCell ref="T78:V78"/>
    <mergeCell ref="W78:Y78"/>
    <mergeCell ref="Z78:AB78"/>
    <mergeCell ref="AC78:AE78"/>
    <mergeCell ref="AF78:AH78"/>
    <mergeCell ref="AI78:AK78"/>
    <mergeCell ref="AL78:AN78"/>
    <mergeCell ref="AO78:AQ78"/>
    <mergeCell ref="AR78:AT78"/>
    <mergeCell ref="AU78:AW78"/>
    <mergeCell ref="B79:D79"/>
    <mergeCell ref="E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AI79:AK79"/>
    <mergeCell ref="AL79:AN79"/>
    <mergeCell ref="AO79:AQ79"/>
    <mergeCell ref="AR79:AT79"/>
    <mergeCell ref="AU79:AW79"/>
    <mergeCell ref="AX79:AZ79"/>
    <mergeCell ref="AC80:AE80"/>
    <mergeCell ref="AF80:AH80"/>
    <mergeCell ref="AI80:AK80"/>
    <mergeCell ref="AL80:AN80"/>
    <mergeCell ref="AO80:AQ80"/>
    <mergeCell ref="AL83:AN83"/>
    <mergeCell ref="AO83:AQ83"/>
    <mergeCell ref="AR83:AT83"/>
    <mergeCell ref="AU83:AW83"/>
    <mergeCell ref="AX83:AZ83"/>
    <mergeCell ref="B81:D81"/>
    <mergeCell ref="E81:G81"/>
    <mergeCell ref="H81:J81"/>
    <mergeCell ref="K81:M81"/>
    <mergeCell ref="N81:P81"/>
    <mergeCell ref="Q81:S81"/>
    <mergeCell ref="T81:V81"/>
    <mergeCell ref="W81:Y81"/>
    <mergeCell ref="Z81:AB81"/>
    <mergeCell ref="AC81:AE81"/>
    <mergeCell ref="AF81:AH81"/>
    <mergeCell ref="AI81:AK81"/>
    <mergeCell ref="AL81:AN81"/>
    <mergeCell ref="AO81:AQ81"/>
    <mergeCell ref="AR81:AT81"/>
    <mergeCell ref="AU81:AW81"/>
    <mergeCell ref="AR80:AT80"/>
    <mergeCell ref="AU80:AW80"/>
    <mergeCell ref="AX80:AZ80"/>
    <mergeCell ref="B80:D80"/>
    <mergeCell ref="E80:G80"/>
    <mergeCell ref="H80:J80"/>
    <mergeCell ref="AR84:AT84"/>
    <mergeCell ref="AU84:AW84"/>
    <mergeCell ref="B83:D83"/>
    <mergeCell ref="E83:G83"/>
    <mergeCell ref="H83:J83"/>
    <mergeCell ref="K83:M83"/>
    <mergeCell ref="N83:P83"/>
    <mergeCell ref="Q83:S83"/>
    <mergeCell ref="T83:V83"/>
    <mergeCell ref="W83:Y83"/>
    <mergeCell ref="Z83:AB83"/>
    <mergeCell ref="AX81:AZ81"/>
    <mergeCell ref="B82:D82"/>
    <mergeCell ref="E82:G82"/>
    <mergeCell ref="H82:J82"/>
    <mergeCell ref="K82:M82"/>
    <mergeCell ref="N82:P82"/>
    <mergeCell ref="Q82:S82"/>
    <mergeCell ref="T82:V82"/>
    <mergeCell ref="W82:Y82"/>
    <mergeCell ref="Z82:AB82"/>
    <mergeCell ref="AC82:AE82"/>
    <mergeCell ref="AF82:AH82"/>
    <mergeCell ref="AI82:AK82"/>
    <mergeCell ref="AL82:AN82"/>
    <mergeCell ref="AO82:AQ82"/>
    <mergeCell ref="AR82:AT82"/>
    <mergeCell ref="AU82:AW82"/>
    <mergeCell ref="AX82:AZ82"/>
    <mergeCell ref="AC83:AE83"/>
    <mergeCell ref="AF83:AH83"/>
    <mergeCell ref="AI83:AK83"/>
    <mergeCell ref="AX84:AZ84"/>
    <mergeCell ref="B85:D85"/>
    <mergeCell ref="E85:G85"/>
    <mergeCell ref="H85:J85"/>
    <mergeCell ref="K85:M85"/>
    <mergeCell ref="N85:P85"/>
    <mergeCell ref="Q85:S85"/>
    <mergeCell ref="T85:V85"/>
    <mergeCell ref="W85:Y85"/>
    <mergeCell ref="Z85:AB85"/>
    <mergeCell ref="AC85:AE85"/>
    <mergeCell ref="AF85:AH85"/>
    <mergeCell ref="AI85:AK85"/>
    <mergeCell ref="AL85:AN85"/>
    <mergeCell ref="AO85:AQ85"/>
    <mergeCell ref="AR85:AT85"/>
    <mergeCell ref="AU85:AW85"/>
    <mergeCell ref="AX85:AZ85"/>
    <mergeCell ref="B84:D84"/>
    <mergeCell ref="E84:G84"/>
    <mergeCell ref="H84:J84"/>
    <mergeCell ref="K84:M84"/>
    <mergeCell ref="N84:P84"/>
    <mergeCell ref="Q84:S84"/>
    <mergeCell ref="T84:V84"/>
    <mergeCell ref="W84:Y84"/>
    <mergeCell ref="Z84:AB84"/>
    <mergeCell ref="AC84:AE84"/>
    <mergeCell ref="AF84:AH84"/>
    <mergeCell ref="AI84:AK84"/>
    <mergeCell ref="AL84:AN84"/>
    <mergeCell ref="AO84:AQ84"/>
    <mergeCell ref="B87:D90"/>
    <mergeCell ref="E87:AZ87"/>
    <mergeCell ref="E88:AZ88"/>
    <mergeCell ref="E89:T89"/>
    <mergeCell ref="U89:AJ89"/>
    <mergeCell ref="AK89:AZ89"/>
    <mergeCell ref="E90:H90"/>
    <mergeCell ref="I90:L90"/>
    <mergeCell ref="M90:P90"/>
    <mergeCell ref="Q90:T90"/>
    <mergeCell ref="U90:X90"/>
    <mergeCell ref="Y90:AB90"/>
    <mergeCell ref="AC90:AF90"/>
    <mergeCell ref="AG90:AJ90"/>
    <mergeCell ref="AK90:AN90"/>
    <mergeCell ref="AO90:AR90"/>
    <mergeCell ref="AS90:AV90"/>
    <mergeCell ref="AW90:AZ90"/>
    <mergeCell ref="AK91:AN91"/>
    <mergeCell ref="AO91:AR91"/>
    <mergeCell ref="AS91:AV91"/>
    <mergeCell ref="AW91:AZ91"/>
    <mergeCell ref="B92:D92"/>
    <mergeCell ref="E92:H92"/>
    <mergeCell ref="I92:L92"/>
    <mergeCell ref="M92:P92"/>
    <mergeCell ref="Q92:T92"/>
    <mergeCell ref="U92:X92"/>
    <mergeCell ref="Y92:AB92"/>
    <mergeCell ref="AC92:AF92"/>
    <mergeCell ref="AG92:AJ92"/>
    <mergeCell ref="AK92:AN92"/>
    <mergeCell ref="AO92:AR92"/>
    <mergeCell ref="AS92:AV92"/>
    <mergeCell ref="AW92:AZ92"/>
    <mergeCell ref="B91:D91"/>
    <mergeCell ref="E91:H91"/>
    <mergeCell ref="I91:L91"/>
    <mergeCell ref="M91:P91"/>
    <mergeCell ref="Q91:T91"/>
    <mergeCell ref="U91:X91"/>
    <mergeCell ref="Y91:AB91"/>
    <mergeCell ref="AC91:AF91"/>
    <mergeCell ref="AG91:AJ91"/>
    <mergeCell ref="AK93:AN93"/>
    <mergeCell ref="AO93:AR93"/>
    <mergeCell ref="AS93:AV93"/>
    <mergeCell ref="AW93:AZ93"/>
    <mergeCell ref="B94:D94"/>
    <mergeCell ref="E94:H94"/>
    <mergeCell ref="I94:L94"/>
    <mergeCell ref="M94:P94"/>
    <mergeCell ref="Q94:T94"/>
    <mergeCell ref="U94:X94"/>
    <mergeCell ref="Y94:AB94"/>
    <mergeCell ref="AC94:AF94"/>
    <mergeCell ref="AG94:AJ94"/>
    <mergeCell ref="AK94:AN94"/>
    <mergeCell ref="AO94:AR94"/>
    <mergeCell ref="AS94:AV94"/>
    <mergeCell ref="AW94:AZ94"/>
    <mergeCell ref="B93:D93"/>
    <mergeCell ref="E93:H93"/>
    <mergeCell ref="I93:L93"/>
    <mergeCell ref="M93:P93"/>
    <mergeCell ref="Q93:T93"/>
    <mergeCell ref="U93:X93"/>
    <mergeCell ref="Y93:AB93"/>
    <mergeCell ref="AC93:AF93"/>
    <mergeCell ref="AG93:AJ93"/>
    <mergeCell ref="AG97:AJ97"/>
    <mergeCell ref="AK95:AN95"/>
    <mergeCell ref="AO95:AR95"/>
    <mergeCell ref="AS95:AV95"/>
    <mergeCell ref="AW95:AZ95"/>
    <mergeCell ref="B96:D96"/>
    <mergeCell ref="E96:H96"/>
    <mergeCell ref="I96:L96"/>
    <mergeCell ref="M96:P96"/>
    <mergeCell ref="Q96:T96"/>
    <mergeCell ref="U96:X96"/>
    <mergeCell ref="Y96:AB96"/>
    <mergeCell ref="AC96:AF96"/>
    <mergeCell ref="AG96:AJ96"/>
    <mergeCell ref="AK96:AN96"/>
    <mergeCell ref="AO96:AR96"/>
    <mergeCell ref="AS96:AV96"/>
    <mergeCell ref="AW96:AZ96"/>
    <mergeCell ref="B95:D95"/>
    <mergeCell ref="E95:H95"/>
    <mergeCell ref="I95:L95"/>
    <mergeCell ref="M95:P95"/>
    <mergeCell ref="Q95:T95"/>
    <mergeCell ref="U95:X95"/>
    <mergeCell ref="Y95:AB95"/>
    <mergeCell ref="AC95:AF95"/>
    <mergeCell ref="AG95:AJ95"/>
    <mergeCell ref="H102:J105"/>
    <mergeCell ref="K102:M105"/>
    <mergeCell ref="N102:R103"/>
    <mergeCell ref="S102:T105"/>
    <mergeCell ref="U102:V105"/>
    <mergeCell ref="W102:Z105"/>
    <mergeCell ref="AA102:AB105"/>
    <mergeCell ref="AK97:AN97"/>
    <mergeCell ref="AO97:AR97"/>
    <mergeCell ref="AS97:AV97"/>
    <mergeCell ref="AW97:AZ97"/>
    <mergeCell ref="B98:D98"/>
    <mergeCell ref="E98:H98"/>
    <mergeCell ref="I98:L98"/>
    <mergeCell ref="M98:P98"/>
    <mergeCell ref="Q98:T98"/>
    <mergeCell ref="U98:X98"/>
    <mergeCell ref="Y98:AB98"/>
    <mergeCell ref="AC98:AF98"/>
    <mergeCell ref="AG98:AJ98"/>
    <mergeCell ref="AK98:AN98"/>
    <mergeCell ref="AO98:AR98"/>
    <mergeCell ref="AS98:AV98"/>
    <mergeCell ref="AW98:AZ98"/>
    <mergeCell ref="B97:D97"/>
    <mergeCell ref="E97:H97"/>
    <mergeCell ref="I97:L97"/>
    <mergeCell ref="M97:P97"/>
    <mergeCell ref="Q97:T97"/>
    <mergeCell ref="U97:X97"/>
    <mergeCell ref="Y97:AB97"/>
    <mergeCell ref="AC97:AF97"/>
    <mergeCell ref="AO106:AP106"/>
    <mergeCell ref="AQ106:AR106"/>
    <mergeCell ref="B106:D106"/>
    <mergeCell ref="E106:G106"/>
    <mergeCell ref="H106:J106"/>
    <mergeCell ref="K106:M106"/>
    <mergeCell ref="N106:O106"/>
    <mergeCell ref="P106:R106"/>
    <mergeCell ref="S106:T106"/>
    <mergeCell ref="U106:V106"/>
    <mergeCell ref="W106:Z106"/>
    <mergeCell ref="AC102:AZ102"/>
    <mergeCell ref="AC103:AJ104"/>
    <mergeCell ref="AK103:AZ103"/>
    <mergeCell ref="N104:O105"/>
    <mergeCell ref="P104:R105"/>
    <mergeCell ref="AK104:AR104"/>
    <mergeCell ref="AS104:AZ104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AU105:AV105"/>
    <mergeCell ref="AW105:AX105"/>
    <mergeCell ref="AY105:AZ105"/>
    <mergeCell ref="B102:D105"/>
    <mergeCell ref="E102:G105"/>
    <mergeCell ref="AY109:AZ109"/>
    <mergeCell ref="AS106:AT106"/>
    <mergeCell ref="AU106:AV106"/>
    <mergeCell ref="AW106:AX106"/>
    <mergeCell ref="AY106:AZ106"/>
    <mergeCell ref="B107:D113"/>
    <mergeCell ref="E107:G113"/>
    <mergeCell ref="H107:J109"/>
    <mergeCell ref="K107:M109"/>
    <mergeCell ref="N107:O108"/>
    <mergeCell ref="P107:R108"/>
    <mergeCell ref="S107:T107"/>
    <mergeCell ref="U107:V107"/>
    <mergeCell ref="W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A106:AB106"/>
    <mergeCell ref="AC106:AD106"/>
    <mergeCell ref="AE106:AF106"/>
    <mergeCell ref="AG106:AH106"/>
    <mergeCell ref="AI106:AJ106"/>
    <mergeCell ref="AK106:AL106"/>
    <mergeCell ref="AM106:AN106"/>
    <mergeCell ref="AW107:AX107"/>
    <mergeCell ref="AY107:AZ107"/>
    <mergeCell ref="S108:T108"/>
    <mergeCell ref="U108:V108"/>
    <mergeCell ref="W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H110:J113"/>
    <mergeCell ref="K110:M113"/>
    <mergeCell ref="N110:O111"/>
    <mergeCell ref="P110:R111"/>
    <mergeCell ref="S110:T110"/>
    <mergeCell ref="U110:V110"/>
    <mergeCell ref="W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U110:AV110"/>
    <mergeCell ref="AW110:AX110"/>
    <mergeCell ref="N109:Z109"/>
    <mergeCell ref="AA109:AB109"/>
    <mergeCell ref="AC109:AD109"/>
    <mergeCell ref="AE109:AF109"/>
    <mergeCell ref="AG109:AH109"/>
    <mergeCell ref="AI109:AJ109"/>
    <mergeCell ref="AK109:AL109"/>
    <mergeCell ref="AM109:AN109"/>
    <mergeCell ref="AY110:AZ110"/>
    <mergeCell ref="S111:T111"/>
    <mergeCell ref="U111:V111"/>
    <mergeCell ref="W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Y111:AZ111"/>
    <mergeCell ref="AO109:AP109"/>
    <mergeCell ref="AQ109:AR109"/>
    <mergeCell ref="AS109:AT109"/>
    <mergeCell ref="AU109:AV109"/>
    <mergeCell ref="AW109:AX109"/>
    <mergeCell ref="AM114:AN114"/>
    <mergeCell ref="AO114:AP114"/>
    <mergeCell ref="AQ112:AR112"/>
    <mergeCell ref="AS112:AT112"/>
    <mergeCell ref="AU112:AV112"/>
    <mergeCell ref="AW112:AX112"/>
    <mergeCell ref="AY112:AZ112"/>
    <mergeCell ref="N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AU113:AV113"/>
    <mergeCell ref="AW113:AX113"/>
    <mergeCell ref="AY113:AZ113"/>
    <mergeCell ref="N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M119:AN119"/>
    <mergeCell ref="AQ114:AR114"/>
    <mergeCell ref="AS114:AT114"/>
    <mergeCell ref="AU114:AV114"/>
    <mergeCell ref="AW114:AX114"/>
    <mergeCell ref="AY114:AZ114"/>
    <mergeCell ref="B116:D119"/>
    <mergeCell ref="E116:AZ116"/>
    <mergeCell ref="E117:L118"/>
    <mergeCell ref="M117:AB117"/>
    <mergeCell ref="AC117:AJ118"/>
    <mergeCell ref="AK117:AZ117"/>
    <mergeCell ref="M118:T118"/>
    <mergeCell ref="U118:AB118"/>
    <mergeCell ref="AK118:AR118"/>
    <mergeCell ref="AS118:AZ118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U119:V119"/>
    <mergeCell ref="B114:Z114"/>
    <mergeCell ref="AA114:AB114"/>
    <mergeCell ref="AC114:AD114"/>
    <mergeCell ref="AE114:AF114"/>
    <mergeCell ref="AG114:AH114"/>
    <mergeCell ref="AI114:AJ114"/>
    <mergeCell ref="AK114:AL114"/>
    <mergeCell ref="AO119:AP119"/>
    <mergeCell ref="AQ119:AR119"/>
    <mergeCell ref="AS119:AT119"/>
    <mergeCell ref="AU119:AV119"/>
    <mergeCell ref="AW119:AX119"/>
    <mergeCell ref="AY119:AZ119"/>
    <mergeCell ref="B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A120:AB120"/>
    <mergeCell ref="AC120:AD120"/>
    <mergeCell ref="AE120:AF120"/>
    <mergeCell ref="AG120:AH120"/>
    <mergeCell ref="AI120:AJ120"/>
    <mergeCell ref="AK120:AL120"/>
    <mergeCell ref="W119:X119"/>
    <mergeCell ref="Y119:Z119"/>
    <mergeCell ref="AA119:AB119"/>
    <mergeCell ref="AC119:AD119"/>
    <mergeCell ref="AE119:AF119"/>
    <mergeCell ref="AG119:AH119"/>
    <mergeCell ref="AI119:AJ119"/>
    <mergeCell ref="AK119:AL119"/>
    <mergeCell ref="AO120:AP120"/>
    <mergeCell ref="AQ120:AR120"/>
    <mergeCell ref="AS120:AT120"/>
    <mergeCell ref="AU120:AV120"/>
    <mergeCell ref="AW120:AX120"/>
    <mergeCell ref="AY120:AZ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AA121:AB121"/>
    <mergeCell ref="AC121:AD121"/>
    <mergeCell ref="AE121:AF121"/>
    <mergeCell ref="AG121:AH121"/>
    <mergeCell ref="AI121:AJ121"/>
    <mergeCell ref="B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W122:X122"/>
    <mergeCell ref="Y122:Z122"/>
    <mergeCell ref="AA122:AB122"/>
    <mergeCell ref="AC122:AD122"/>
    <mergeCell ref="AE122:AF122"/>
    <mergeCell ref="AG122:AH122"/>
    <mergeCell ref="AM120:AN120"/>
    <mergeCell ref="AI122:AJ122"/>
    <mergeCell ref="AK122:AL122"/>
    <mergeCell ref="AM122:AN122"/>
    <mergeCell ref="AC124:AD124"/>
    <mergeCell ref="AE124:AF124"/>
    <mergeCell ref="AG124:AH124"/>
    <mergeCell ref="AI124:AJ124"/>
    <mergeCell ref="AO122:AP122"/>
    <mergeCell ref="AQ122:AR122"/>
    <mergeCell ref="AS122:AT122"/>
    <mergeCell ref="AU122:AV122"/>
    <mergeCell ref="AW122:AX122"/>
    <mergeCell ref="AY122:AZ122"/>
    <mergeCell ref="AK121:AL121"/>
    <mergeCell ref="AM121:AN121"/>
    <mergeCell ref="AO121:AP121"/>
    <mergeCell ref="AQ121:AR121"/>
    <mergeCell ref="AS121:AT121"/>
    <mergeCell ref="AU121:AV121"/>
    <mergeCell ref="AW121:AX121"/>
    <mergeCell ref="AY121:AZ121"/>
    <mergeCell ref="AO123:AP123"/>
    <mergeCell ref="AQ123:AR123"/>
    <mergeCell ref="AS123:AT123"/>
    <mergeCell ref="AU123:AV123"/>
    <mergeCell ref="AW123:AX123"/>
    <mergeCell ref="AY123:AZ123"/>
    <mergeCell ref="AM123:AN123"/>
    <mergeCell ref="B125:D125"/>
    <mergeCell ref="E125:F125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W125:X125"/>
    <mergeCell ref="Y125:Z125"/>
    <mergeCell ref="AA125:AB125"/>
    <mergeCell ref="AC125:AD125"/>
    <mergeCell ref="AE125:AF125"/>
    <mergeCell ref="AG125:AH125"/>
    <mergeCell ref="B123:D123"/>
    <mergeCell ref="E123:F123"/>
    <mergeCell ref="G123:H123"/>
    <mergeCell ref="I123:J123"/>
    <mergeCell ref="K123:L123"/>
    <mergeCell ref="M123:N123"/>
    <mergeCell ref="O123:P123"/>
    <mergeCell ref="B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Q123:R123"/>
    <mergeCell ref="S123:T123"/>
    <mergeCell ref="AI125:AJ125"/>
    <mergeCell ref="AK125:AL125"/>
    <mergeCell ref="AM125:AN125"/>
    <mergeCell ref="AO125:AP125"/>
    <mergeCell ref="AQ125:AR125"/>
    <mergeCell ref="AS125:AT125"/>
    <mergeCell ref="AU125:AV125"/>
    <mergeCell ref="AW125:AX125"/>
    <mergeCell ref="AY125:AZ125"/>
    <mergeCell ref="AK124:AL124"/>
    <mergeCell ref="AM124:AN124"/>
    <mergeCell ref="AO124:AP124"/>
    <mergeCell ref="AQ124:AR124"/>
    <mergeCell ref="AS124:AT124"/>
    <mergeCell ref="AU124:AV124"/>
    <mergeCell ref="AW124:AX124"/>
    <mergeCell ref="AY124:AZ124"/>
    <mergeCell ref="U123:V123"/>
    <mergeCell ref="W123:X123"/>
    <mergeCell ref="Y123:Z123"/>
    <mergeCell ref="AA123:AB123"/>
    <mergeCell ref="AC123:AD123"/>
    <mergeCell ref="AE123:AF123"/>
    <mergeCell ref="AG123:AH123"/>
    <mergeCell ref="AI123:AJ123"/>
    <mergeCell ref="AK123:AL123"/>
    <mergeCell ref="U124:V124"/>
    <mergeCell ref="W124:X124"/>
    <mergeCell ref="Y124:Z124"/>
    <mergeCell ref="AA124:AB124"/>
    <mergeCell ref="AO126:AP126"/>
    <mergeCell ref="AQ126:AR126"/>
    <mergeCell ref="AS126:AT126"/>
    <mergeCell ref="AU126:AV126"/>
    <mergeCell ref="AW126:AX126"/>
    <mergeCell ref="AY126:AZ126"/>
    <mergeCell ref="B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AA127:AB127"/>
    <mergeCell ref="AC127:AD127"/>
    <mergeCell ref="AE127:AF127"/>
    <mergeCell ref="AG127:AH127"/>
    <mergeCell ref="AI127:AJ127"/>
    <mergeCell ref="U126:V126"/>
    <mergeCell ref="W126:X126"/>
    <mergeCell ref="Y126:Z126"/>
    <mergeCell ref="AA126:AB126"/>
    <mergeCell ref="AC126:AD126"/>
    <mergeCell ref="AE126:AF126"/>
    <mergeCell ref="AG126:AH126"/>
    <mergeCell ref="AI126:AJ126"/>
    <mergeCell ref="AK126:AL126"/>
    <mergeCell ref="B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AA128:AB128"/>
    <mergeCell ref="AC128:AD128"/>
    <mergeCell ref="AE128:AF128"/>
    <mergeCell ref="AG128:AH128"/>
    <mergeCell ref="AM126:AN126"/>
    <mergeCell ref="B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AI128:AJ128"/>
    <mergeCell ref="AK128:AL128"/>
    <mergeCell ref="AM128:AN128"/>
    <mergeCell ref="AO128:AP128"/>
    <mergeCell ref="AQ128:AR128"/>
    <mergeCell ref="AS128:AT128"/>
    <mergeCell ref="AU128:AV128"/>
    <mergeCell ref="AW128:AX128"/>
    <mergeCell ref="AY128:AZ128"/>
    <mergeCell ref="AK127:AL127"/>
    <mergeCell ref="AM127:AN127"/>
    <mergeCell ref="AO127:AP127"/>
    <mergeCell ref="AQ127:AR127"/>
    <mergeCell ref="AS127:AT127"/>
    <mergeCell ref="AU127:AV127"/>
    <mergeCell ref="AW127:AX127"/>
    <mergeCell ref="AY127:AZ127"/>
    <mergeCell ref="S134:T134"/>
    <mergeCell ref="B130:D133"/>
    <mergeCell ref="E130:AB130"/>
    <mergeCell ref="AC130:AZ132"/>
    <mergeCell ref="E131:L132"/>
    <mergeCell ref="M131:AB131"/>
    <mergeCell ref="M132:T132"/>
    <mergeCell ref="U132:AB132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AA133:AB133"/>
    <mergeCell ref="AC133:AH133"/>
    <mergeCell ref="AI133:AN133"/>
    <mergeCell ref="AO133:AT133"/>
    <mergeCell ref="AU133:AZ133"/>
    <mergeCell ref="U134:V134"/>
    <mergeCell ref="W134:X134"/>
    <mergeCell ref="Y134:Z134"/>
    <mergeCell ref="AA134:AB134"/>
    <mergeCell ref="AC134:AH134"/>
    <mergeCell ref="AI134:AN134"/>
    <mergeCell ref="AO134:AT134"/>
    <mergeCell ref="AU134:AZ134"/>
    <mergeCell ref="B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U135:V135"/>
    <mergeCell ref="W135:X135"/>
    <mergeCell ref="Y135:Z135"/>
    <mergeCell ref="AA135:AB135"/>
    <mergeCell ref="AC135:AH135"/>
    <mergeCell ref="AI135:AN135"/>
    <mergeCell ref="AO135:AT135"/>
    <mergeCell ref="B134:D134"/>
    <mergeCell ref="E134:F134"/>
    <mergeCell ref="B139:D139"/>
    <mergeCell ref="E139:F139"/>
    <mergeCell ref="G139:H139"/>
    <mergeCell ref="I139:J139"/>
    <mergeCell ref="K139:L139"/>
    <mergeCell ref="G134:H134"/>
    <mergeCell ref="I134:J134"/>
    <mergeCell ref="K134:L134"/>
    <mergeCell ref="M134:N134"/>
    <mergeCell ref="O134:P134"/>
    <mergeCell ref="Q134:R134"/>
    <mergeCell ref="S137:T137"/>
    <mergeCell ref="AU135:AZ135"/>
    <mergeCell ref="B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AA136:AB136"/>
    <mergeCell ref="AC136:AH136"/>
    <mergeCell ref="AI136:AN136"/>
    <mergeCell ref="AO136:AT136"/>
    <mergeCell ref="AU136:AZ136"/>
    <mergeCell ref="U137:V137"/>
    <mergeCell ref="W137:X137"/>
    <mergeCell ref="AU137:AZ137"/>
    <mergeCell ref="B138:D138"/>
    <mergeCell ref="E138:F138"/>
    <mergeCell ref="G138:H138"/>
    <mergeCell ref="I138:J138"/>
    <mergeCell ref="K138:L138"/>
    <mergeCell ref="M138:N138"/>
    <mergeCell ref="O138:P138"/>
    <mergeCell ref="Q138:R138"/>
    <mergeCell ref="S138:T138"/>
    <mergeCell ref="U138:V138"/>
    <mergeCell ref="W138:X138"/>
    <mergeCell ref="Y138:Z138"/>
    <mergeCell ref="AA138:AB138"/>
    <mergeCell ref="AC138:AH138"/>
    <mergeCell ref="AI138:AN138"/>
    <mergeCell ref="AO138:AT138"/>
    <mergeCell ref="B137:D137"/>
    <mergeCell ref="E137:F137"/>
    <mergeCell ref="G137:H137"/>
    <mergeCell ref="I137:J137"/>
    <mergeCell ref="K137:L137"/>
    <mergeCell ref="M137:N137"/>
    <mergeCell ref="O137:P137"/>
    <mergeCell ref="Q137:R137"/>
    <mergeCell ref="AU138:AZ138"/>
    <mergeCell ref="Y137:Z137"/>
    <mergeCell ref="AA137:AB137"/>
    <mergeCell ref="AC137:AH137"/>
    <mergeCell ref="AI137:AN137"/>
    <mergeCell ref="AO137:AT137"/>
    <mergeCell ref="M139:N139"/>
    <mergeCell ref="O139:P139"/>
    <mergeCell ref="Q139:R139"/>
    <mergeCell ref="S139:T139"/>
    <mergeCell ref="U139:V139"/>
    <mergeCell ref="W139:X139"/>
    <mergeCell ref="Y139:Z139"/>
    <mergeCell ref="AA139:AB139"/>
    <mergeCell ref="AC139:AH139"/>
    <mergeCell ref="AI139:AN139"/>
    <mergeCell ref="AO139:AT139"/>
    <mergeCell ref="AU139:AZ139"/>
    <mergeCell ref="Q141:R141"/>
    <mergeCell ref="S141:T141"/>
    <mergeCell ref="U141:V141"/>
    <mergeCell ref="W141:X141"/>
    <mergeCell ref="Y141:Z141"/>
    <mergeCell ref="AA141:AB141"/>
    <mergeCell ref="AC141:AH141"/>
    <mergeCell ref="AI141:AN141"/>
    <mergeCell ref="AO141:AT141"/>
    <mergeCell ref="AU141:AZ141"/>
    <mergeCell ref="AU140:AZ140"/>
    <mergeCell ref="B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AA140:AB140"/>
    <mergeCell ref="AC140:AH140"/>
    <mergeCell ref="AI140:AN140"/>
    <mergeCell ref="AO140:AT140"/>
    <mergeCell ref="H147:J150"/>
    <mergeCell ref="K147:M150"/>
    <mergeCell ref="N147:R148"/>
    <mergeCell ref="S147:T150"/>
    <mergeCell ref="U147:V150"/>
    <mergeCell ref="W147:Z150"/>
    <mergeCell ref="AA147:AB150"/>
    <mergeCell ref="B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AA142:AB142"/>
    <mergeCell ref="AC142:AH142"/>
    <mergeCell ref="AI142:AN142"/>
    <mergeCell ref="AO142:AT142"/>
    <mergeCell ref="AU142:AZ142"/>
    <mergeCell ref="B141:D141"/>
    <mergeCell ref="E141:F141"/>
    <mergeCell ref="G141:H141"/>
    <mergeCell ref="I141:J141"/>
    <mergeCell ref="K141:L141"/>
    <mergeCell ref="M141:N141"/>
    <mergeCell ref="O141:P141"/>
    <mergeCell ref="AO151:AP151"/>
    <mergeCell ref="AQ151:AR151"/>
    <mergeCell ref="B151:D151"/>
    <mergeCell ref="E151:G151"/>
    <mergeCell ref="H151:J151"/>
    <mergeCell ref="K151:M151"/>
    <mergeCell ref="N151:O151"/>
    <mergeCell ref="P151:R151"/>
    <mergeCell ref="S151:T151"/>
    <mergeCell ref="U151:V151"/>
    <mergeCell ref="W151:Z151"/>
    <mergeCell ref="AC147:AZ147"/>
    <mergeCell ref="AC148:AJ149"/>
    <mergeCell ref="AK148:AZ148"/>
    <mergeCell ref="N149:O150"/>
    <mergeCell ref="P149:R150"/>
    <mergeCell ref="AK149:AR149"/>
    <mergeCell ref="AS149:AZ149"/>
    <mergeCell ref="AC150:AD150"/>
    <mergeCell ref="AE150:AF150"/>
    <mergeCell ref="AG150:AH150"/>
    <mergeCell ref="AI150:AJ150"/>
    <mergeCell ref="AK150:AL150"/>
    <mergeCell ref="AM150:AN150"/>
    <mergeCell ref="AO150:AP150"/>
    <mergeCell ref="AQ150:AR150"/>
    <mergeCell ref="AS150:AT150"/>
    <mergeCell ref="AU150:AV150"/>
    <mergeCell ref="AW150:AX150"/>
    <mergeCell ref="AY150:AZ150"/>
    <mergeCell ref="B147:D150"/>
    <mergeCell ref="E147:G150"/>
    <mergeCell ref="AY154:AZ154"/>
    <mergeCell ref="AS151:AT151"/>
    <mergeCell ref="AU151:AV151"/>
    <mergeCell ref="AW151:AX151"/>
    <mergeCell ref="AY151:AZ151"/>
    <mergeCell ref="B152:D158"/>
    <mergeCell ref="E152:G158"/>
    <mergeCell ref="H152:J154"/>
    <mergeCell ref="K152:M154"/>
    <mergeCell ref="N152:O153"/>
    <mergeCell ref="P152:R153"/>
    <mergeCell ref="S152:T152"/>
    <mergeCell ref="U152:V152"/>
    <mergeCell ref="W152:Z152"/>
    <mergeCell ref="AA152:AB152"/>
    <mergeCell ref="AC152:AD152"/>
    <mergeCell ref="AE152:AF152"/>
    <mergeCell ref="AG152:AH152"/>
    <mergeCell ref="AI152:AJ152"/>
    <mergeCell ref="AK152:AL152"/>
    <mergeCell ref="AM152:AN152"/>
    <mergeCell ref="AO152:AP152"/>
    <mergeCell ref="AQ152:AR152"/>
    <mergeCell ref="AS152:AT152"/>
    <mergeCell ref="AU152:AV152"/>
    <mergeCell ref="AA151:AB151"/>
    <mergeCell ref="AC151:AD151"/>
    <mergeCell ref="AE151:AF151"/>
    <mergeCell ref="AG151:AH151"/>
    <mergeCell ref="AI151:AJ151"/>
    <mergeCell ref="AK151:AL151"/>
    <mergeCell ref="AM151:AN151"/>
    <mergeCell ref="AW152:AX152"/>
    <mergeCell ref="AY152:AZ152"/>
    <mergeCell ref="S153:T153"/>
    <mergeCell ref="U153:V153"/>
    <mergeCell ref="W153:Z153"/>
    <mergeCell ref="AA153:AB153"/>
    <mergeCell ref="AC153:AD153"/>
    <mergeCell ref="AE153:AF153"/>
    <mergeCell ref="AG153:AH153"/>
    <mergeCell ref="AI153:AJ153"/>
    <mergeCell ref="AK153:AL153"/>
    <mergeCell ref="AM153:AN153"/>
    <mergeCell ref="AO153:AP153"/>
    <mergeCell ref="AQ153:AR153"/>
    <mergeCell ref="AS153:AT153"/>
    <mergeCell ref="AU153:AV153"/>
    <mergeCell ref="AW153:AX153"/>
    <mergeCell ref="AY153:AZ153"/>
    <mergeCell ref="H155:J158"/>
    <mergeCell ref="K155:M158"/>
    <mergeCell ref="N155:O156"/>
    <mergeCell ref="P155:R156"/>
    <mergeCell ref="S155:T155"/>
    <mergeCell ref="U155:V155"/>
    <mergeCell ref="W155:Z155"/>
    <mergeCell ref="AA155:AB155"/>
    <mergeCell ref="AC155:AD155"/>
    <mergeCell ref="AE155:AF155"/>
    <mergeCell ref="AG155:AH155"/>
    <mergeCell ref="AI155:AJ155"/>
    <mergeCell ref="AK155:AL155"/>
    <mergeCell ref="AM155:AN155"/>
    <mergeCell ref="AO155:AP155"/>
    <mergeCell ref="AQ155:AR155"/>
    <mergeCell ref="AU155:AV155"/>
    <mergeCell ref="AW155:AX155"/>
    <mergeCell ref="N154:Z154"/>
    <mergeCell ref="AA154:AB154"/>
    <mergeCell ref="AC154:AD154"/>
    <mergeCell ref="AE154:AF154"/>
    <mergeCell ref="AG154:AH154"/>
    <mergeCell ref="AI154:AJ154"/>
    <mergeCell ref="AK154:AL154"/>
    <mergeCell ref="AM154:AN154"/>
    <mergeCell ref="AY155:AZ155"/>
    <mergeCell ref="S156:T156"/>
    <mergeCell ref="U156:V156"/>
    <mergeCell ref="W156:Z156"/>
    <mergeCell ref="AA156:AB156"/>
    <mergeCell ref="AC156:AD156"/>
    <mergeCell ref="AE156:AF156"/>
    <mergeCell ref="AG156:AH156"/>
    <mergeCell ref="AI156:AJ156"/>
    <mergeCell ref="AK156:AL156"/>
    <mergeCell ref="AM156:AN156"/>
    <mergeCell ref="AO156:AP156"/>
    <mergeCell ref="AQ156:AR156"/>
    <mergeCell ref="AS156:AT156"/>
    <mergeCell ref="AU156:AV156"/>
    <mergeCell ref="AW156:AX156"/>
    <mergeCell ref="AY156:AZ156"/>
    <mergeCell ref="AO154:AP154"/>
    <mergeCell ref="AQ154:AR154"/>
    <mergeCell ref="AS154:AT154"/>
    <mergeCell ref="AU154:AV154"/>
    <mergeCell ref="AW154:AX154"/>
    <mergeCell ref="AM159:AN159"/>
    <mergeCell ref="AO159:AP159"/>
    <mergeCell ref="AQ157:AR157"/>
    <mergeCell ref="AS157:AT157"/>
    <mergeCell ref="AU157:AV157"/>
    <mergeCell ref="AW157:AX157"/>
    <mergeCell ref="AY157:AZ157"/>
    <mergeCell ref="N158:Z158"/>
    <mergeCell ref="AA158:AB158"/>
    <mergeCell ref="AC158:AD158"/>
    <mergeCell ref="AE158:AF158"/>
    <mergeCell ref="AG158:AH158"/>
    <mergeCell ref="AI158:AJ158"/>
    <mergeCell ref="AK158:AL158"/>
    <mergeCell ref="AM158:AN158"/>
    <mergeCell ref="AO158:AP158"/>
    <mergeCell ref="AQ158:AR158"/>
    <mergeCell ref="AS158:AT158"/>
    <mergeCell ref="AU158:AV158"/>
    <mergeCell ref="AW158:AX158"/>
    <mergeCell ref="AY158:AZ158"/>
    <mergeCell ref="N157:Z157"/>
    <mergeCell ref="AA157:AB157"/>
    <mergeCell ref="AC157:AD157"/>
    <mergeCell ref="AE157:AF157"/>
    <mergeCell ref="AG157:AH157"/>
    <mergeCell ref="AI157:AJ157"/>
    <mergeCell ref="AK157:AL157"/>
    <mergeCell ref="AM157:AN157"/>
    <mergeCell ref="AO157:AP157"/>
    <mergeCell ref="AK159:AL159"/>
    <mergeCell ref="AS155:AT155"/>
    <mergeCell ref="AM164:AN164"/>
    <mergeCell ref="AQ159:AR159"/>
    <mergeCell ref="AS159:AT159"/>
    <mergeCell ref="AU159:AV159"/>
    <mergeCell ref="AW159:AX159"/>
    <mergeCell ref="AY159:AZ159"/>
    <mergeCell ref="B161:D164"/>
    <mergeCell ref="E161:AZ161"/>
    <mergeCell ref="E162:L163"/>
    <mergeCell ref="M162:AB162"/>
    <mergeCell ref="AC162:AJ163"/>
    <mergeCell ref="AK162:AZ162"/>
    <mergeCell ref="M163:T163"/>
    <mergeCell ref="U163:AB163"/>
    <mergeCell ref="AK163:AR163"/>
    <mergeCell ref="AS163:AZ163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B159:Z159"/>
    <mergeCell ref="AA159:AB159"/>
    <mergeCell ref="AC159:AD159"/>
    <mergeCell ref="AE159:AF159"/>
    <mergeCell ref="AG159:AH159"/>
    <mergeCell ref="AI159:AJ159"/>
    <mergeCell ref="AO164:AP164"/>
    <mergeCell ref="AQ164:AR164"/>
    <mergeCell ref="AS164:AT164"/>
    <mergeCell ref="AU164:AV164"/>
    <mergeCell ref="AW164:AX164"/>
    <mergeCell ref="AY164:AZ164"/>
    <mergeCell ref="B165:D165"/>
    <mergeCell ref="E165:F165"/>
    <mergeCell ref="G165:H165"/>
    <mergeCell ref="I165:J165"/>
    <mergeCell ref="K165:L165"/>
    <mergeCell ref="M165:N165"/>
    <mergeCell ref="O165:P165"/>
    <mergeCell ref="Q165:R165"/>
    <mergeCell ref="S165:T165"/>
    <mergeCell ref="U165:V165"/>
    <mergeCell ref="W165:X165"/>
    <mergeCell ref="Y165:Z165"/>
    <mergeCell ref="AA165:AB165"/>
    <mergeCell ref="AC165:AD165"/>
    <mergeCell ref="AE165:AF165"/>
    <mergeCell ref="AG165:AH165"/>
    <mergeCell ref="AI165:AJ165"/>
    <mergeCell ref="AK165:AL165"/>
    <mergeCell ref="W164:X164"/>
    <mergeCell ref="Y164:Z164"/>
    <mergeCell ref="AA164:AB164"/>
    <mergeCell ref="AC164:AD164"/>
    <mergeCell ref="AE164:AF164"/>
    <mergeCell ref="AG164:AH164"/>
    <mergeCell ref="AI164:AJ164"/>
    <mergeCell ref="AK164:AL164"/>
    <mergeCell ref="AO165:AP165"/>
    <mergeCell ref="AQ165:AR165"/>
    <mergeCell ref="AS165:AT165"/>
    <mergeCell ref="AU165:AV165"/>
    <mergeCell ref="AW165:AX165"/>
    <mergeCell ref="AY165:AZ165"/>
    <mergeCell ref="B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AA166:AB166"/>
    <mergeCell ref="AC166:AD166"/>
    <mergeCell ref="AE166:AF166"/>
    <mergeCell ref="AG166:AH166"/>
    <mergeCell ref="AI166:AJ166"/>
    <mergeCell ref="B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AA167:AB167"/>
    <mergeCell ref="AC167:AD167"/>
    <mergeCell ref="AE167:AF167"/>
    <mergeCell ref="AG167:AH167"/>
    <mergeCell ref="AM165:AN165"/>
    <mergeCell ref="AI167:AJ167"/>
    <mergeCell ref="AK167:AL167"/>
    <mergeCell ref="AM167:AN167"/>
    <mergeCell ref="AC169:AD169"/>
    <mergeCell ref="AE169:AF169"/>
    <mergeCell ref="AG169:AH169"/>
    <mergeCell ref="AI169:AJ169"/>
    <mergeCell ref="AO167:AP167"/>
    <mergeCell ref="AQ167:AR167"/>
    <mergeCell ref="AS167:AT167"/>
    <mergeCell ref="AU167:AV167"/>
    <mergeCell ref="AW167:AX167"/>
    <mergeCell ref="AY167:AZ167"/>
    <mergeCell ref="AK166:AL166"/>
    <mergeCell ref="AM166:AN166"/>
    <mergeCell ref="AO166:AP166"/>
    <mergeCell ref="AQ166:AR166"/>
    <mergeCell ref="AS166:AT166"/>
    <mergeCell ref="AU166:AV166"/>
    <mergeCell ref="AW166:AX166"/>
    <mergeCell ref="AY166:AZ166"/>
    <mergeCell ref="AO168:AP168"/>
    <mergeCell ref="AQ168:AR168"/>
    <mergeCell ref="AS168:AT168"/>
    <mergeCell ref="AU168:AV168"/>
    <mergeCell ref="AW168:AX168"/>
    <mergeCell ref="AY168:AZ168"/>
    <mergeCell ref="AM168:AN168"/>
    <mergeCell ref="B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E170:AF170"/>
    <mergeCell ref="AG170:AH170"/>
    <mergeCell ref="B168:D168"/>
    <mergeCell ref="E168:F168"/>
    <mergeCell ref="G168:H168"/>
    <mergeCell ref="I168:J168"/>
    <mergeCell ref="K168:L168"/>
    <mergeCell ref="M168:N168"/>
    <mergeCell ref="O168:P168"/>
    <mergeCell ref="B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Q168:R168"/>
    <mergeCell ref="S168:T168"/>
    <mergeCell ref="AI170:AJ170"/>
    <mergeCell ref="AK170:AL170"/>
    <mergeCell ref="AM170:AN170"/>
    <mergeCell ref="AO170:AP170"/>
    <mergeCell ref="AQ170:AR170"/>
    <mergeCell ref="AS170:AT170"/>
    <mergeCell ref="AU170:AV170"/>
    <mergeCell ref="AW170:AX170"/>
    <mergeCell ref="AY170:AZ170"/>
    <mergeCell ref="AK169:AL169"/>
    <mergeCell ref="AM169:AN169"/>
    <mergeCell ref="AO169:AP169"/>
    <mergeCell ref="AQ169:AR169"/>
    <mergeCell ref="AS169:AT169"/>
    <mergeCell ref="AU169:AV169"/>
    <mergeCell ref="AW169:AX169"/>
    <mergeCell ref="AY169:AZ169"/>
    <mergeCell ref="U168:V168"/>
    <mergeCell ref="W168:X168"/>
    <mergeCell ref="Y168:Z168"/>
    <mergeCell ref="AA168:AB168"/>
    <mergeCell ref="AC168:AD168"/>
    <mergeCell ref="AE168:AF168"/>
    <mergeCell ref="AG168:AH168"/>
    <mergeCell ref="AI168:AJ168"/>
    <mergeCell ref="AK168:AL168"/>
    <mergeCell ref="U169:V169"/>
    <mergeCell ref="W169:X169"/>
    <mergeCell ref="Y169:Z169"/>
    <mergeCell ref="AA169:AB169"/>
    <mergeCell ref="AO171:AP171"/>
    <mergeCell ref="AQ171:AR171"/>
    <mergeCell ref="AS171:AT171"/>
    <mergeCell ref="AU171:AV171"/>
    <mergeCell ref="AW171:AX171"/>
    <mergeCell ref="AY171:AZ171"/>
    <mergeCell ref="B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AA172:AB172"/>
    <mergeCell ref="AC172:AD172"/>
    <mergeCell ref="AE172:AF172"/>
    <mergeCell ref="AG172:AH172"/>
    <mergeCell ref="AI172:AJ172"/>
    <mergeCell ref="U171:V171"/>
    <mergeCell ref="W171:X171"/>
    <mergeCell ref="Y171:Z171"/>
    <mergeCell ref="AA171:AB171"/>
    <mergeCell ref="AC171:AD171"/>
    <mergeCell ref="AE171:AF171"/>
    <mergeCell ref="AG171:AH171"/>
    <mergeCell ref="AI171:AJ171"/>
    <mergeCell ref="AK171:AL171"/>
    <mergeCell ref="B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  <mergeCell ref="AA173:AB173"/>
    <mergeCell ref="AC173:AD173"/>
    <mergeCell ref="AE173:AF173"/>
    <mergeCell ref="AG173:AH173"/>
    <mergeCell ref="AM171:AN171"/>
    <mergeCell ref="B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AI173:AJ173"/>
    <mergeCell ref="AK173:AL173"/>
    <mergeCell ref="AM173:AN173"/>
    <mergeCell ref="AO173:AP173"/>
    <mergeCell ref="AQ173:AR173"/>
    <mergeCell ref="AS173:AT173"/>
    <mergeCell ref="AU173:AV173"/>
    <mergeCell ref="AW173:AX173"/>
    <mergeCell ref="AY173:AZ173"/>
    <mergeCell ref="AK172:AL172"/>
    <mergeCell ref="AM172:AN172"/>
    <mergeCell ref="AO172:AP172"/>
    <mergeCell ref="AQ172:AR172"/>
    <mergeCell ref="AS172:AT172"/>
    <mergeCell ref="AU172:AV172"/>
    <mergeCell ref="AW172:AX172"/>
    <mergeCell ref="AY172:AZ172"/>
    <mergeCell ref="S179:T179"/>
    <mergeCell ref="B175:D178"/>
    <mergeCell ref="E175:AB175"/>
    <mergeCell ref="AC175:AZ177"/>
    <mergeCell ref="E176:L177"/>
    <mergeCell ref="M176:AB176"/>
    <mergeCell ref="M177:T177"/>
    <mergeCell ref="U177:AB177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AA178:AB178"/>
    <mergeCell ref="AC178:AH178"/>
    <mergeCell ref="AI178:AN178"/>
    <mergeCell ref="AO178:AT178"/>
    <mergeCell ref="AU178:AZ178"/>
    <mergeCell ref="U179:V179"/>
    <mergeCell ref="W179:X179"/>
    <mergeCell ref="Y179:Z179"/>
    <mergeCell ref="AA179:AB179"/>
    <mergeCell ref="AC179:AH179"/>
    <mergeCell ref="AI179:AN179"/>
    <mergeCell ref="AO179:AT179"/>
    <mergeCell ref="AU179:AZ179"/>
    <mergeCell ref="B180:D180"/>
    <mergeCell ref="E180:F180"/>
    <mergeCell ref="G180:H180"/>
    <mergeCell ref="I180:J180"/>
    <mergeCell ref="K180:L180"/>
    <mergeCell ref="M180:N180"/>
    <mergeCell ref="O180:P180"/>
    <mergeCell ref="Q180:R180"/>
    <mergeCell ref="S180:T180"/>
    <mergeCell ref="U180:V180"/>
    <mergeCell ref="W180:X180"/>
    <mergeCell ref="Y180:Z180"/>
    <mergeCell ref="AA180:AB180"/>
    <mergeCell ref="AC180:AH180"/>
    <mergeCell ref="AI180:AN180"/>
    <mergeCell ref="AO180:AT180"/>
    <mergeCell ref="B179:D179"/>
    <mergeCell ref="E179:F179"/>
    <mergeCell ref="G179:H179"/>
    <mergeCell ref="I179:J179"/>
    <mergeCell ref="K179:L179"/>
    <mergeCell ref="M179:N179"/>
    <mergeCell ref="O179:P179"/>
    <mergeCell ref="Q179:R179"/>
    <mergeCell ref="S182:T182"/>
    <mergeCell ref="AU180:AZ180"/>
    <mergeCell ref="B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AA181:AB181"/>
    <mergeCell ref="AC181:AH181"/>
    <mergeCell ref="AI181:AN181"/>
    <mergeCell ref="AO181:AT181"/>
    <mergeCell ref="AU181:AZ181"/>
    <mergeCell ref="U182:V182"/>
    <mergeCell ref="W182:X182"/>
    <mergeCell ref="Y182:Z182"/>
    <mergeCell ref="AA182:AB182"/>
    <mergeCell ref="AC182:AH182"/>
    <mergeCell ref="AI182:AN182"/>
    <mergeCell ref="AO182:AT182"/>
    <mergeCell ref="AU182:AZ182"/>
    <mergeCell ref="B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  <mergeCell ref="AA183:AB183"/>
    <mergeCell ref="AC183:AH183"/>
    <mergeCell ref="AI183:AN183"/>
    <mergeCell ref="AO183:AT183"/>
    <mergeCell ref="B182:D182"/>
    <mergeCell ref="E182:F182"/>
    <mergeCell ref="G182:H182"/>
    <mergeCell ref="I182:J182"/>
    <mergeCell ref="K182:L182"/>
    <mergeCell ref="M182:N182"/>
    <mergeCell ref="O182:P182"/>
    <mergeCell ref="Q182:R182"/>
    <mergeCell ref="Q185:R185"/>
    <mergeCell ref="S185:T185"/>
    <mergeCell ref="AU183:AZ183"/>
    <mergeCell ref="B184:D184"/>
    <mergeCell ref="E184:F184"/>
    <mergeCell ref="G184:H184"/>
    <mergeCell ref="I184:J184"/>
    <mergeCell ref="K184:L184"/>
    <mergeCell ref="M184:N184"/>
    <mergeCell ref="O184:P184"/>
    <mergeCell ref="Q184:R184"/>
    <mergeCell ref="S184:T184"/>
    <mergeCell ref="U184:V184"/>
    <mergeCell ref="W184:X184"/>
    <mergeCell ref="Y184:Z184"/>
    <mergeCell ref="AA184:AB184"/>
    <mergeCell ref="AC184:AH184"/>
    <mergeCell ref="AI184:AN184"/>
    <mergeCell ref="AO184:AT184"/>
    <mergeCell ref="AU184:AZ184"/>
    <mergeCell ref="AU187:AZ187"/>
    <mergeCell ref="U185:V185"/>
    <mergeCell ref="W185:X185"/>
    <mergeCell ref="Y185:Z185"/>
    <mergeCell ref="AA185:AB185"/>
    <mergeCell ref="AC185:AH185"/>
    <mergeCell ref="AI185:AN185"/>
    <mergeCell ref="AO185:AT185"/>
    <mergeCell ref="AU185:AZ185"/>
    <mergeCell ref="B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Y186:Z186"/>
    <mergeCell ref="AA186:AB186"/>
    <mergeCell ref="AC186:AH186"/>
    <mergeCell ref="AI186:AN186"/>
    <mergeCell ref="AO186:AT186"/>
    <mergeCell ref="B185:D185"/>
    <mergeCell ref="E185:F185"/>
    <mergeCell ref="G185:H185"/>
    <mergeCell ref="I185:J185"/>
    <mergeCell ref="K185:L185"/>
    <mergeCell ref="M185:N185"/>
    <mergeCell ref="O185:P185"/>
    <mergeCell ref="B190:AZ190"/>
    <mergeCell ref="B192:AZ192"/>
    <mergeCell ref="B194:F196"/>
    <mergeCell ref="G194:AC194"/>
    <mergeCell ref="AD194:AG196"/>
    <mergeCell ref="AH194:AI196"/>
    <mergeCell ref="AJ194:AZ194"/>
    <mergeCell ref="G195:K196"/>
    <mergeCell ref="L195:Q196"/>
    <mergeCell ref="R195:W196"/>
    <mergeCell ref="X195:AC196"/>
    <mergeCell ref="AJ195:AM196"/>
    <mergeCell ref="AN195:AQ196"/>
    <mergeCell ref="AR195:AU196"/>
    <mergeCell ref="AV195:AZ196"/>
    <mergeCell ref="AU186:AZ186"/>
    <mergeCell ref="B187:D187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U187:V187"/>
    <mergeCell ref="W187:X187"/>
    <mergeCell ref="Y187:Z187"/>
    <mergeCell ref="AA187:AB187"/>
    <mergeCell ref="AC187:AH187"/>
    <mergeCell ref="AI187:AN187"/>
    <mergeCell ref="AO187:AT187"/>
    <mergeCell ref="AR197:AU197"/>
    <mergeCell ref="AV197:AZ197"/>
    <mergeCell ref="B198:F199"/>
    <mergeCell ref="G198:K199"/>
    <mergeCell ref="L198:Q199"/>
    <mergeCell ref="R198:W199"/>
    <mergeCell ref="X198:AC199"/>
    <mergeCell ref="AD198:AG199"/>
    <mergeCell ref="AH198:AI198"/>
    <mergeCell ref="AJ198:AM198"/>
    <mergeCell ref="AN198:AQ198"/>
    <mergeCell ref="AR198:AU198"/>
    <mergeCell ref="AV198:AZ198"/>
    <mergeCell ref="AH199:AI199"/>
    <mergeCell ref="AJ199:AM199"/>
    <mergeCell ref="AN199:AQ199"/>
    <mergeCell ref="AR199:AU199"/>
    <mergeCell ref="AV199:AZ199"/>
    <mergeCell ref="B197:F197"/>
    <mergeCell ref="G197:K197"/>
    <mergeCell ref="L197:Q197"/>
    <mergeCell ref="R197:W197"/>
    <mergeCell ref="X197:AC197"/>
    <mergeCell ref="AD197:AG197"/>
    <mergeCell ref="AH197:AI197"/>
    <mergeCell ref="AJ197:AM197"/>
    <mergeCell ref="AN197:AQ197"/>
    <mergeCell ref="AR200:AU200"/>
    <mergeCell ref="AV200:AZ200"/>
    <mergeCell ref="AH201:AI201"/>
    <mergeCell ref="AJ201:AM201"/>
    <mergeCell ref="AN201:AQ201"/>
    <mergeCell ref="AR201:AU201"/>
    <mergeCell ref="AV201:AZ201"/>
    <mergeCell ref="B200:F201"/>
    <mergeCell ref="G200:K201"/>
    <mergeCell ref="L200:Q201"/>
    <mergeCell ref="R200:W201"/>
    <mergeCell ref="X200:AC201"/>
    <mergeCell ref="AD200:AG201"/>
    <mergeCell ref="B205:AZ205"/>
    <mergeCell ref="B207:H208"/>
    <mergeCell ref="I207:J208"/>
    <mergeCell ref="K207:L208"/>
    <mergeCell ref="M207:N208"/>
    <mergeCell ref="O207:P208"/>
    <mergeCell ref="Q207:Y207"/>
    <mergeCell ref="Z207:AH207"/>
    <mergeCell ref="AI207:AQ207"/>
    <mergeCell ref="AR207:AZ207"/>
    <mergeCell ref="Q208:S208"/>
    <mergeCell ref="AH200:AI200"/>
    <mergeCell ref="AJ200:AM200"/>
    <mergeCell ref="AN200:AQ200"/>
    <mergeCell ref="B203:AZ203"/>
    <mergeCell ref="T208:V208"/>
    <mergeCell ref="W208:Y208"/>
    <mergeCell ref="Z208:AB208"/>
    <mergeCell ref="AC208:AE208"/>
    <mergeCell ref="AX208:AZ208"/>
    <mergeCell ref="B209:H209"/>
    <mergeCell ref="I209:J209"/>
    <mergeCell ref="K209:L209"/>
    <mergeCell ref="M209:N209"/>
    <mergeCell ref="O209:P209"/>
    <mergeCell ref="Q209:S209"/>
    <mergeCell ref="T209:V209"/>
    <mergeCell ref="W209:Y209"/>
    <mergeCell ref="Z209:AB209"/>
    <mergeCell ref="AC209:AE209"/>
    <mergeCell ref="AF209:AH209"/>
    <mergeCell ref="AI209:AK209"/>
    <mergeCell ref="AL209:AN209"/>
    <mergeCell ref="AO209:AQ209"/>
    <mergeCell ref="AR209:AT209"/>
    <mergeCell ref="AU209:AW209"/>
    <mergeCell ref="AX209:AZ209"/>
    <mergeCell ref="O211:P211"/>
    <mergeCell ref="Q211:S211"/>
    <mergeCell ref="T211:V211"/>
    <mergeCell ref="W211:Y211"/>
    <mergeCell ref="Z211:AB211"/>
    <mergeCell ref="AC211:AE211"/>
    <mergeCell ref="AF211:AH211"/>
    <mergeCell ref="AI211:AK211"/>
    <mergeCell ref="AL211:AN211"/>
    <mergeCell ref="AO211:AQ211"/>
    <mergeCell ref="AR211:AT211"/>
    <mergeCell ref="AU211:AW211"/>
    <mergeCell ref="AF208:AH208"/>
    <mergeCell ref="AI208:AK208"/>
    <mergeCell ref="AL208:AN208"/>
    <mergeCell ref="AO208:AQ208"/>
    <mergeCell ref="AR208:AT208"/>
    <mergeCell ref="AU208:AW208"/>
    <mergeCell ref="Q215:S215"/>
    <mergeCell ref="T215:V215"/>
    <mergeCell ref="W215:Y215"/>
    <mergeCell ref="Z215:AB215"/>
    <mergeCell ref="AC215:AE215"/>
    <mergeCell ref="AF215:AH215"/>
    <mergeCell ref="AI215:AK215"/>
    <mergeCell ref="AL215:AN215"/>
    <mergeCell ref="AO215:AQ215"/>
    <mergeCell ref="AR215:AT215"/>
    <mergeCell ref="AU215:AW215"/>
    <mergeCell ref="AX215:AZ215"/>
    <mergeCell ref="B210:H212"/>
    <mergeCell ref="I210:J210"/>
    <mergeCell ref="K210:L210"/>
    <mergeCell ref="M210:N210"/>
    <mergeCell ref="O210:P210"/>
    <mergeCell ref="Q210:S210"/>
    <mergeCell ref="T210:V210"/>
    <mergeCell ref="W210:Y210"/>
    <mergeCell ref="Z210:AB210"/>
    <mergeCell ref="AC210:AE210"/>
    <mergeCell ref="AF210:AH210"/>
    <mergeCell ref="AI210:AK210"/>
    <mergeCell ref="AL210:AN210"/>
    <mergeCell ref="AO210:AQ210"/>
    <mergeCell ref="AR210:AT210"/>
    <mergeCell ref="AU210:AW210"/>
    <mergeCell ref="AX210:AZ210"/>
    <mergeCell ref="I211:J211"/>
    <mergeCell ref="K211:L211"/>
    <mergeCell ref="M211:N211"/>
    <mergeCell ref="AX211:AZ211"/>
    <mergeCell ref="O212:P212"/>
    <mergeCell ref="Q212:S212"/>
    <mergeCell ref="T212:V212"/>
    <mergeCell ref="W212:Y212"/>
    <mergeCell ref="Z212:AB212"/>
    <mergeCell ref="AC212:AE212"/>
    <mergeCell ref="AF212:AH212"/>
    <mergeCell ref="AI212:AK212"/>
    <mergeCell ref="AL212:AN212"/>
    <mergeCell ref="AO212:AQ212"/>
    <mergeCell ref="AR212:AT212"/>
    <mergeCell ref="AU212:AW212"/>
    <mergeCell ref="AX212:AZ212"/>
    <mergeCell ref="Q216:S216"/>
    <mergeCell ref="T216:V216"/>
    <mergeCell ref="W216:Y216"/>
    <mergeCell ref="Z216:AB216"/>
    <mergeCell ref="AC216:AE216"/>
    <mergeCell ref="AF216:AH216"/>
    <mergeCell ref="AI216:AK216"/>
    <mergeCell ref="AL216:AN216"/>
    <mergeCell ref="AO216:AQ216"/>
    <mergeCell ref="AR216:AT216"/>
    <mergeCell ref="AU216:AW216"/>
    <mergeCell ref="AX216:AZ216"/>
    <mergeCell ref="O213:P213"/>
    <mergeCell ref="Q213:S213"/>
    <mergeCell ref="T213:V213"/>
    <mergeCell ref="W213:Y213"/>
    <mergeCell ref="Z213:AB213"/>
    <mergeCell ref="AC213:AE213"/>
    <mergeCell ref="B218:AZ218"/>
    <mergeCell ref="B219:AZ219"/>
    <mergeCell ref="B220:AZ220"/>
    <mergeCell ref="K214:L214"/>
    <mergeCell ref="M214:N214"/>
    <mergeCell ref="O214:P214"/>
    <mergeCell ref="Q214:S214"/>
    <mergeCell ref="T214:V214"/>
    <mergeCell ref="W214:Y214"/>
    <mergeCell ref="Z214:AB214"/>
    <mergeCell ref="AC214:AE214"/>
    <mergeCell ref="AF214:AH214"/>
    <mergeCell ref="AI214:AK214"/>
    <mergeCell ref="AL214:AN214"/>
    <mergeCell ref="AO214:AQ214"/>
    <mergeCell ref="AR214:AT214"/>
    <mergeCell ref="AU214:AW214"/>
    <mergeCell ref="AX214:AZ214"/>
    <mergeCell ref="I215:N215"/>
    <mergeCell ref="O215:P215"/>
    <mergeCell ref="B213:H215"/>
    <mergeCell ref="I213:J213"/>
    <mergeCell ref="K213:L213"/>
    <mergeCell ref="M213:N213"/>
    <mergeCell ref="AF213:AH213"/>
    <mergeCell ref="AI213:AK213"/>
    <mergeCell ref="AL213:AN213"/>
    <mergeCell ref="AO213:AQ213"/>
    <mergeCell ref="AR213:AT213"/>
    <mergeCell ref="AU213:AW213"/>
    <mergeCell ref="AX213:AZ213"/>
    <mergeCell ref="I214:J214"/>
    <mergeCell ref="B15:Y15"/>
    <mergeCell ref="C233:H233"/>
    <mergeCell ref="J233:Y233"/>
    <mergeCell ref="AB233:AN233"/>
    <mergeCell ref="AQ233:AZ233"/>
    <mergeCell ref="D235:E235"/>
    <mergeCell ref="H235:M235"/>
    <mergeCell ref="Q235:R235"/>
    <mergeCell ref="D236:E236"/>
    <mergeCell ref="H236:M236"/>
    <mergeCell ref="Q236:R236"/>
    <mergeCell ref="B221:AZ221"/>
    <mergeCell ref="B222:AZ222"/>
    <mergeCell ref="B223:AZ223"/>
    <mergeCell ref="B224:AZ224"/>
    <mergeCell ref="B225:AZ225"/>
    <mergeCell ref="B226:AZ226"/>
    <mergeCell ref="B227:AZ227"/>
    <mergeCell ref="C229:H229"/>
    <mergeCell ref="J229:Y229"/>
    <mergeCell ref="AB229:AH229"/>
    <mergeCell ref="AK229:AZ229"/>
    <mergeCell ref="C230:H230"/>
    <mergeCell ref="J230:Y230"/>
    <mergeCell ref="AB230:AH230"/>
    <mergeCell ref="AK230:AZ230"/>
    <mergeCell ref="C232:H232"/>
    <mergeCell ref="J232:Y232"/>
    <mergeCell ref="AB232:AN232"/>
    <mergeCell ref="AQ232:AZ232"/>
    <mergeCell ref="B216:N216"/>
    <mergeCell ref="O216:P216"/>
  </mergeCells>
  <pageMargins left="0.70866141732283472" right="0.39370078740157483" top="0.74803149606299213" bottom="0.74803149606299213" header="0.31496062992125984" footer="0"/>
  <pageSetup paperSize="8" scale="98" fitToHeight="0" orientation="landscape" r:id="rId1"/>
  <rowBreaks count="6" manualBreakCount="6">
    <brk id="32" max="52" man="1"/>
    <brk id="58" max="52" man="1"/>
    <brk id="72" max="52" man="1"/>
    <brk id="86" max="52" man="1"/>
    <brk id="191" max="52" man="1"/>
    <brk id="204" max="5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V167"/>
  <sheetViews>
    <sheetView showGridLines="0" topLeftCell="A2" zoomScaleNormal="100" zoomScaleSheetLayoutView="100" workbookViewId="0">
      <selection activeCell="P52" sqref="P52:V54"/>
    </sheetView>
  </sheetViews>
  <sheetFormatPr defaultColWidth="0.88671875" defaultRowHeight="13.8" x14ac:dyDescent="0.25"/>
  <cols>
    <col min="1" max="52" width="3.88671875" style="107" customWidth="1"/>
    <col min="53" max="54" width="0.88671875" style="107"/>
    <col min="55" max="16384" width="0.88671875" style="22"/>
  </cols>
  <sheetData>
    <row r="1" spans="1:54" s="35" customFormat="1" ht="15" customHeight="1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7"/>
      <c r="BB1" s="107"/>
    </row>
    <row r="2" spans="1:54" ht="50.1" customHeight="1" x14ac:dyDescent="0.25">
      <c r="A2" s="752" t="s">
        <v>482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  <c r="AK2" s="752"/>
      <c r="AL2" s="752"/>
      <c r="AM2" s="752"/>
      <c r="AN2" s="752"/>
      <c r="AO2" s="752"/>
      <c r="AP2" s="752"/>
      <c r="AQ2" s="752"/>
      <c r="AR2" s="752"/>
      <c r="AS2" s="752"/>
      <c r="AT2" s="752"/>
      <c r="AU2" s="752"/>
      <c r="AV2" s="752"/>
      <c r="AW2" s="752"/>
      <c r="AX2" s="752"/>
      <c r="AY2" s="752"/>
      <c r="AZ2" s="752"/>
    </row>
    <row r="3" spans="1:54" s="23" customFormat="1" ht="1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</row>
    <row r="4" spans="1:54" ht="15" customHeight="1" x14ac:dyDescent="0.25">
      <c r="A4" s="753" t="s">
        <v>314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1074"/>
      <c r="M4" s="1074"/>
      <c r="N4" s="1074"/>
      <c r="O4" s="1074"/>
      <c r="P4" s="1074"/>
      <c r="Q4" s="1074"/>
      <c r="R4" s="1074"/>
      <c r="S4" s="1074"/>
      <c r="T4" s="1074"/>
      <c r="U4" s="1074"/>
      <c r="V4" s="1074"/>
      <c r="W4" s="1074"/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  <c r="AT4" s="1074"/>
      <c r="AU4" s="1074"/>
      <c r="AV4" s="1074"/>
      <c r="AW4" s="1074"/>
      <c r="AX4" s="1074"/>
      <c r="AY4" s="1074"/>
      <c r="AZ4" s="1074"/>
    </row>
    <row r="5" spans="1:54" ht="15" customHeight="1" x14ac:dyDescent="0.25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4"/>
      <c r="AL5" s="754"/>
      <c r="AM5" s="754"/>
      <c r="AN5" s="754"/>
      <c r="AO5" s="754"/>
      <c r="AP5" s="754"/>
      <c r="AQ5" s="754"/>
      <c r="AR5" s="754"/>
      <c r="AS5" s="754"/>
      <c r="AT5" s="754"/>
      <c r="AU5" s="754"/>
      <c r="AV5" s="754"/>
      <c r="AW5" s="754"/>
      <c r="AX5" s="754"/>
      <c r="AY5" s="754"/>
      <c r="AZ5" s="754"/>
    </row>
    <row r="6" spans="1:54" ht="15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556" t="s">
        <v>1</v>
      </c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</row>
    <row r="7" spans="1:54" s="23" customFormat="1" ht="15" customHeight="1" x14ac:dyDescent="0.25">
      <c r="A7" s="105" t="s">
        <v>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 t="s">
        <v>287</v>
      </c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4"/>
      <c r="BB7" s="104"/>
    </row>
    <row r="8" spans="1:54" ht="15" customHeight="1" x14ac:dyDescent="0.25"/>
    <row r="9" spans="1:54" s="24" customFormat="1" x14ac:dyDescent="0.25">
      <c r="A9" s="110"/>
      <c r="B9" s="755" t="s">
        <v>113</v>
      </c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109"/>
      <c r="AU9" s="109"/>
      <c r="AV9" s="109"/>
      <c r="AW9" s="109"/>
      <c r="AX9" s="109"/>
      <c r="AY9" s="109"/>
      <c r="AZ9" s="109"/>
      <c r="BA9" s="110"/>
      <c r="BB9" s="110"/>
    </row>
    <row r="10" spans="1:54" s="24" customFormat="1" ht="8.1" customHeight="1" x14ac:dyDescent="0.2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</row>
    <row r="11" spans="1:54" s="24" customFormat="1" ht="21.75" customHeight="1" x14ac:dyDescent="0.25">
      <c r="A11" s="110"/>
      <c r="B11" s="341" t="s">
        <v>3</v>
      </c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2"/>
      <c r="Z11" s="347" t="s">
        <v>70</v>
      </c>
      <c r="AA11" s="341"/>
      <c r="AB11" s="342"/>
      <c r="AC11" s="352" t="s">
        <v>5</v>
      </c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110"/>
      <c r="BB11" s="110"/>
    </row>
    <row r="12" spans="1:54" s="24" customFormat="1" ht="18.75" customHeight="1" x14ac:dyDescent="0.25">
      <c r="A12" s="110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4"/>
      <c r="Z12" s="348"/>
      <c r="AA12" s="343"/>
      <c r="AB12" s="344"/>
      <c r="AC12" s="347" t="s">
        <v>467</v>
      </c>
      <c r="AD12" s="341"/>
      <c r="AE12" s="341"/>
      <c r="AF12" s="341"/>
      <c r="AG12" s="341"/>
      <c r="AH12" s="342"/>
      <c r="AI12" s="341" t="s">
        <v>468</v>
      </c>
      <c r="AJ12" s="341"/>
      <c r="AK12" s="341"/>
      <c r="AL12" s="341"/>
      <c r="AM12" s="341"/>
      <c r="AN12" s="342"/>
      <c r="AO12" s="347" t="s">
        <v>469</v>
      </c>
      <c r="AP12" s="341"/>
      <c r="AQ12" s="341"/>
      <c r="AR12" s="341"/>
      <c r="AS12" s="341"/>
      <c r="AT12" s="342"/>
      <c r="AU12" s="347" t="s">
        <v>335</v>
      </c>
      <c r="AV12" s="341"/>
      <c r="AW12" s="341"/>
      <c r="AX12" s="341"/>
      <c r="AY12" s="341"/>
      <c r="AZ12" s="341"/>
      <c r="BA12" s="110"/>
      <c r="BB12" s="110"/>
    </row>
    <row r="13" spans="1:54" s="24" customFormat="1" ht="37.5" customHeight="1" x14ac:dyDescent="0.25">
      <c r="A13" s="110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6"/>
      <c r="Z13" s="420"/>
      <c r="AA13" s="345"/>
      <c r="AB13" s="346"/>
      <c r="AC13" s="420"/>
      <c r="AD13" s="345"/>
      <c r="AE13" s="345"/>
      <c r="AF13" s="345"/>
      <c r="AG13" s="345"/>
      <c r="AH13" s="346"/>
      <c r="AI13" s="345"/>
      <c r="AJ13" s="345"/>
      <c r="AK13" s="345"/>
      <c r="AL13" s="345"/>
      <c r="AM13" s="345"/>
      <c r="AN13" s="346"/>
      <c r="AO13" s="420"/>
      <c r="AP13" s="345"/>
      <c r="AQ13" s="345"/>
      <c r="AR13" s="345"/>
      <c r="AS13" s="345"/>
      <c r="AT13" s="346"/>
      <c r="AU13" s="420"/>
      <c r="AV13" s="345"/>
      <c r="AW13" s="345"/>
      <c r="AX13" s="345"/>
      <c r="AY13" s="345"/>
      <c r="AZ13" s="345"/>
      <c r="BA13" s="110"/>
      <c r="BB13" s="110"/>
    </row>
    <row r="14" spans="1:54" s="9" customFormat="1" ht="15" customHeight="1" thickBot="1" x14ac:dyDescent="0.35">
      <c r="A14" s="108"/>
      <c r="B14" s="421">
        <v>1</v>
      </c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2"/>
      <c r="Z14" s="435" t="s">
        <v>73</v>
      </c>
      <c r="AA14" s="421"/>
      <c r="AB14" s="422"/>
      <c r="AC14" s="435" t="s">
        <v>9</v>
      </c>
      <c r="AD14" s="421"/>
      <c r="AE14" s="421"/>
      <c r="AF14" s="421"/>
      <c r="AG14" s="421"/>
      <c r="AH14" s="422"/>
      <c r="AI14" s="421" t="s">
        <v>10</v>
      </c>
      <c r="AJ14" s="421"/>
      <c r="AK14" s="421"/>
      <c r="AL14" s="421"/>
      <c r="AM14" s="421"/>
      <c r="AN14" s="422"/>
      <c r="AO14" s="421" t="s">
        <v>11</v>
      </c>
      <c r="AP14" s="421"/>
      <c r="AQ14" s="421"/>
      <c r="AR14" s="421"/>
      <c r="AS14" s="421"/>
      <c r="AT14" s="422"/>
      <c r="AU14" s="435" t="s">
        <v>12</v>
      </c>
      <c r="AV14" s="421"/>
      <c r="AW14" s="421"/>
      <c r="AX14" s="421"/>
      <c r="AY14" s="421"/>
      <c r="AZ14" s="421"/>
      <c r="BA14" s="112"/>
      <c r="BB14" s="108"/>
    </row>
    <row r="15" spans="1:54" s="9" customFormat="1" ht="18.75" customHeight="1" x14ac:dyDescent="0.3">
      <c r="A15" s="108"/>
      <c r="B15" s="304" t="s">
        <v>397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5"/>
      <c r="Z15" s="438" t="s">
        <v>223</v>
      </c>
      <c r="AA15" s="439"/>
      <c r="AB15" s="439"/>
      <c r="AC15" s="407"/>
      <c r="AD15" s="408"/>
      <c r="AE15" s="408"/>
      <c r="AF15" s="408"/>
      <c r="AG15" s="408"/>
      <c r="AH15" s="409"/>
      <c r="AI15" s="408"/>
      <c r="AJ15" s="408"/>
      <c r="AK15" s="408"/>
      <c r="AL15" s="408"/>
      <c r="AM15" s="408"/>
      <c r="AN15" s="409"/>
      <c r="AO15" s="408"/>
      <c r="AP15" s="408"/>
      <c r="AQ15" s="408"/>
      <c r="AR15" s="408"/>
      <c r="AS15" s="408"/>
      <c r="AT15" s="409"/>
      <c r="AU15" s="407"/>
      <c r="AV15" s="408"/>
      <c r="AW15" s="408"/>
      <c r="AX15" s="408"/>
      <c r="AY15" s="408"/>
      <c r="AZ15" s="410"/>
      <c r="BA15" s="112"/>
      <c r="BB15" s="108"/>
    </row>
    <row r="16" spans="1:54" s="9" customFormat="1" ht="30.75" customHeight="1" x14ac:dyDescent="0.3">
      <c r="A16" s="108"/>
      <c r="B16" s="304" t="s">
        <v>398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5"/>
      <c r="Z16" s="416" t="s">
        <v>225</v>
      </c>
      <c r="AA16" s="417"/>
      <c r="AB16" s="417"/>
      <c r="AC16" s="352"/>
      <c r="AD16" s="353"/>
      <c r="AE16" s="353"/>
      <c r="AF16" s="353"/>
      <c r="AG16" s="353"/>
      <c r="AH16" s="413"/>
      <c r="AI16" s="353"/>
      <c r="AJ16" s="353"/>
      <c r="AK16" s="353"/>
      <c r="AL16" s="353"/>
      <c r="AM16" s="353"/>
      <c r="AN16" s="413"/>
      <c r="AO16" s="353"/>
      <c r="AP16" s="353"/>
      <c r="AQ16" s="353"/>
      <c r="AR16" s="353"/>
      <c r="AS16" s="353"/>
      <c r="AT16" s="413"/>
      <c r="AU16" s="352"/>
      <c r="AV16" s="353"/>
      <c r="AW16" s="353"/>
      <c r="AX16" s="353"/>
      <c r="AY16" s="353"/>
      <c r="AZ16" s="415"/>
      <c r="BA16" s="112"/>
      <c r="BB16" s="108"/>
    </row>
    <row r="17" spans="1:62" s="9" customFormat="1" ht="18" customHeight="1" x14ac:dyDescent="0.3">
      <c r="A17" s="108"/>
      <c r="B17" s="1129" t="s">
        <v>483</v>
      </c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1"/>
      <c r="Z17" s="416" t="s">
        <v>237</v>
      </c>
      <c r="AA17" s="417"/>
      <c r="AB17" s="417"/>
      <c r="AC17" s="352"/>
      <c r="AD17" s="353"/>
      <c r="AE17" s="353"/>
      <c r="AF17" s="353"/>
      <c r="AG17" s="353"/>
      <c r="AH17" s="413"/>
      <c r="AI17" s="353"/>
      <c r="AJ17" s="353"/>
      <c r="AK17" s="353"/>
      <c r="AL17" s="353"/>
      <c r="AM17" s="353"/>
      <c r="AN17" s="413"/>
      <c r="AO17" s="353"/>
      <c r="AP17" s="353"/>
      <c r="AQ17" s="353"/>
      <c r="AR17" s="353"/>
      <c r="AS17" s="353"/>
      <c r="AT17" s="413"/>
      <c r="AU17" s="352"/>
      <c r="AV17" s="353"/>
      <c r="AW17" s="353"/>
      <c r="AX17" s="353"/>
      <c r="AY17" s="353"/>
      <c r="AZ17" s="415"/>
      <c r="BA17" s="108"/>
      <c r="BB17" s="108"/>
    </row>
    <row r="18" spans="1:62" s="9" customFormat="1" ht="15.6" x14ac:dyDescent="0.3">
      <c r="A18" s="108"/>
      <c r="B18" s="304" t="s">
        <v>399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5"/>
      <c r="Z18" s="416" t="s">
        <v>241</v>
      </c>
      <c r="AA18" s="417"/>
      <c r="AB18" s="417"/>
      <c r="AC18" s="352"/>
      <c r="AD18" s="353"/>
      <c r="AE18" s="353"/>
      <c r="AF18" s="353"/>
      <c r="AG18" s="353"/>
      <c r="AH18" s="413"/>
      <c r="AI18" s="353"/>
      <c r="AJ18" s="353"/>
      <c r="AK18" s="353"/>
      <c r="AL18" s="353"/>
      <c r="AM18" s="353"/>
      <c r="AN18" s="413"/>
      <c r="AO18" s="353"/>
      <c r="AP18" s="353"/>
      <c r="AQ18" s="353"/>
      <c r="AR18" s="353"/>
      <c r="AS18" s="353"/>
      <c r="AT18" s="413"/>
      <c r="AU18" s="352"/>
      <c r="AV18" s="353"/>
      <c r="AW18" s="353"/>
      <c r="AX18" s="353"/>
      <c r="AY18" s="353"/>
      <c r="AZ18" s="415"/>
      <c r="BA18" s="108"/>
      <c r="BB18" s="108"/>
    </row>
    <row r="19" spans="1:62" s="9" customFormat="1" ht="30" customHeight="1" x14ac:dyDescent="0.3">
      <c r="A19" s="108"/>
      <c r="B19" s="304" t="s">
        <v>400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5"/>
      <c r="Z19" s="416" t="s">
        <v>252</v>
      </c>
      <c r="AA19" s="417"/>
      <c r="AB19" s="417"/>
      <c r="AC19" s="352"/>
      <c r="AD19" s="353"/>
      <c r="AE19" s="353"/>
      <c r="AF19" s="353"/>
      <c r="AG19" s="353"/>
      <c r="AH19" s="413"/>
      <c r="AI19" s="353"/>
      <c r="AJ19" s="353"/>
      <c r="AK19" s="353"/>
      <c r="AL19" s="353"/>
      <c r="AM19" s="353"/>
      <c r="AN19" s="413"/>
      <c r="AO19" s="353"/>
      <c r="AP19" s="353"/>
      <c r="AQ19" s="353"/>
      <c r="AR19" s="353"/>
      <c r="AS19" s="353"/>
      <c r="AT19" s="413"/>
      <c r="AU19" s="352"/>
      <c r="AV19" s="353"/>
      <c r="AW19" s="353"/>
      <c r="AX19" s="353"/>
      <c r="AY19" s="353"/>
      <c r="AZ19" s="415"/>
      <c r="BA19" s="108"/>
      <c r="BB19" s="108"/>
    </row>
    <row r="20" spans="1:62" s="10" customFormat="1" ht="18" customHeight="1" x14ac:dyDescent="0.25">
      <c r="A20" s="110"/>
      <c r="B20" s="869" t="s">
        <v>463</v>
      </c>
      <c r="C20" s="870"/>
      <c r="D20" s="870"/>
      <c r="E20" s="870"/>
      <c r="F20" s="870"/>
      <c r="G20" s="870"/>
      <c r="H20" s="870"/>
      <c r="I20" s="870"/>
      <c r="J20" s="870"/>
      <c r="K20" s="870"/>
      <c r="L20" s="870"/>
      <c r="M20" s="870"/>
      <c r="N20" s="870"/>
      <c r="O20" s="870"/>
      <c r="P20" s="870"/>
      <c r="Q20" s="870"/>
      <c r="R20" s="870"/>
      <c r="S20" s="870"/>
      <c r="T20" s="870"/>
      <c r="U20" s="870"/>
      <c r="V20" s="870"/>
      <c r="W20" s="870"/>
      <c r="X20" s="870"/>
      <c r="Y20" s="871"/>
      <c r="Z20" s="416" t="s">
        <v>272</v>
      </c>
      <c r="AA20" s="417"/>
      <c r="AB20" s="417"/>
      <c r="AC20" s="352"/>
      <c r="AD20" s="353"/>
      <c r="AE20" s="353"/>
      <c r="AF20" s="353"/>
      <c r="AG20" s="353"/>
      <c r="AH20" s="413"/>
      <c r="AI20" s="353"/>
      <c r="AJ20" s="353"/>
      <c r="AK20" s="353"/>
      <c r="AL20" s="353"/>
      <c r="AM20" s="353"/>
      <c r="AN20" s="413"/>
      <c r="AO20" s="353"/>
      <c r="AP20" s="353"/>
      <c r="AQ20" s="353"/>
      <c r="AR20" s="353"/>
      <c r="AS20" s="353"/>
      <c r="AT20" s="413"/>
      <c r="AU20" s="352"/>
      <c r="AV20" s="353"/>
      <c r="AW20" s="353"/>
      <c r="AX20" s="353"/>
      <c r="AY20" s="353"/>
      <c r="AZ20" s="415"/>
      <c r="BA20" s="110"/>
      <c r="BB20" s="110"/>
    </row>
    <row r="21" spans="1:62" s="7" customFormat="1" ht="18" customHeight="1" thickBot="1" x14ac:dyDescent="0.3">
      <c r="A21" s="110"/>
      <c r="B21" s="446" t="s">
        <v>57</v>
      </c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8"/>
      <c r="Z21" s="449" t="s">
        <v>244</v>
      </c>
      <c r="AA21" s="450"/>
      <c r="AB21" s="451"/>
      <c r="AC21" s="429"/>
      <c r="AD21" s="430"/>
      <c r="AE21" s="430"/>
      <c r="AF21" s="430"/>
      <c r="AG21" s="430"/>
      <c r="AH21" s="431"/>
      <c r="AI21" s="430"/>
      <c r="AJ21" s="430"/>
      <c r="AK21" s="430"/>
      <c r="AL21" s="430"/>
      <c r="AM21" s="430"/>
      <c r="AN21" s="431"/>
      <c r="AO21" s="430"/>
      <c r="AP21" s="430"/>
      <c r="AQ21" s="430"/>
      <c r="AR21" s="430"/>
      <c r="AS21" s="430"/>
      <c r="AT21" s="431"/>
      <c r="AU21" s="429"/>
      <c r="AV21" s="430"/>
      <c r="AW21" s="430"/>
      <c r="AX21" s="430"/>
      <c r="AY21" s="430"/>
      <c r="AZ21" s="432"/>
      <c r="BA21" s="110"/>
      <c r="BB21" s="110"/>
    </row>
    <row r="22" spans="1:62" s="24" customFormat="1" ht="30" customHeight="1" x14ac:dyDescent="0.3">
      <c r="A22" s="110"/>
      <c r="B22" s="880" t="s">
        <v>433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110"/>
      <c r="BB22" s="110"/>
    </row>
    <row r="23" spans="1:62" s="24" customFormat="1" ht="15" customHeight="1" x14ac:dyDescent="0.3">
      <c r="A23" s="110"/>
      <c r="B23" s="193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110"/>
      <c r="BB23" s="110"/>
    </row>
    <row r="24" spans="1:62" s="24" customFormat="1" ht="18" customHeight="1" x14ac:dyDescent="0.25">
      <c r="A24" s="110"/>
      <c r="B24" s="915" t="s">
        <v>465</v>
      </c>
      <c r="C24" s="915"/>
      <c r="D24" s="915"/>
      <c r="E24" s="915"/>
      <c r="F24" s="915"/>
      <c r="G24" s="915"/>
      <c r="H24" s="915"/>
      <c r="I24" s="915"/>
      <c r="J24" s="915"/>
      <c r="K24" s="915"/>
      <c r="L24" s="915"/>
      <c r="M24" s="915"/>
      <c r="N24" s="915"/>
      <c r="O24" s="915"/>
      <c r="P24" s="915"/>
      <c r="Q24" s="915"/>
      <c r="R24" s="915"/>
      <c r="S24" s="915"/>
      <c r="T24" s="915"/>
      <c r="U24" s="915"/>
      <c r="V24" s="915"/>
      <c r="W24" s="915"/>
      <c r="X24" s="915"/>
      <c r="Y24" s="915"/>
      <c r="Z24" s="915"/>
      <c r="AA24" s="915"/>
      <c r="AB24" s="915"/>
      <c r="AC24" s="915"/>
      <c r="AD24" s="915"/>
      <c r="AE24" s="915"/>
      <c r="AF24" s="915"/>
      <c r="AG24" s="915"/>
      <c r="AH24" s="915"/>
      <c r="AI24" s="915"/>
      <c r="AJ24" s="915"/>
      <c r="AK24" s="915"/>
      <c r="AL24" s="915"/>
      <c r="AM24" s="915"/>
      <c r="AN24" s="915"/>
      <c r="AO24" s="915"/>
      <c r="AP24" s="915"/>
      <c r="AQ24" s="915"/>
      <c r="AR24" s="915"/>
      <c r="AS24" s="915"/>
      <c r="AT24" s="915"/>
      <c r="AU24" s="915"/>
      <c r="AV24" s="915"/>
      <c r="AW24" s="915"/>
      <c r="AX24" s="915"/>
      <c r="AY24" s="915"/>
      <c r="AZ24" s="915"/>
      <c r="BA24" s="915"/>
      <c r="BB24" s="915"/>
      <c r="BC24" s="915"/>
      <c r="BD24" s="915"/>
      <c r="BE24" s="915"/>
      <c r="BF24" s="915"/>
      <c r="BG24" s="915"/>
      <c r="BH24" s="915"/>
      <c r="BI24" s="915"/>
      <c r="BJ24" s="915"/>
    </row>
    <row r="25" spans="1:62" s="24" customFormat="1" ht="33" hidden="1" customHeight="1" x14ac:dyDescent="0.25">
      <c r="A25" s="110"/>
      <c r="B25" s="771" t="s">
        <v>114</v>
      </c>
      <c r="C25" s="771"/>
      <c r="D25" s="771"/>
      <c r="E25" s="771"/>
      <c r="F25" s="771"/>
      <c r="G25" s="771"/>
      <c r="H25" s="771"/>
      <c r="I25" s="771"/>
      <c r="J25" s="771"/>
      <c r="K25" s="771"/>
      <c r="L25" s="771"/>
      <c r="M25" s="771"/>
      <c r="N25" s="771"/>
      <c r="O25" s="771"/>
      <c r="P25" s="771"/>
      <c r="Q25" s="771"/>
      <c r="R25" s="771"/>
      <c r="S25" s="771"/>
      <c r="T25" s="771"/>
      <c r="U25" s="771"/>
      <c r="V25" s="771"/>
      <c r="W25" s="771"/>
      <c r="X25" s="771"/>
      <c r="Y25" s="771"/>
      <c r="Z25" s="771"/>
      <c r="AA25" s="771"/>
      <c r="AB25" s="771"/>
      <c r="AC25" s="771"/>
      <c r="AD25" s="771"/>
      <c r="AE25" s="771"/>
      <c r="AF25" s="771"/>
      <c r="AG25" s="771"/>
      <c r="AH25" s="771"/>
      <c r="AI25" s="771"/>
      <c r="AJ25" s="771"/>
      <c r="AK25" s="771"/>
      <c r="AL25" s="771"/>
      <c r="AM25" s="771"/>
      <c r="AN25" s="771"/>
      <c r="AO25" s="771"/>
      <c r="AP25" s="771"/>
      <c r="AQ25" s="771"/>
      <c r="AR25" s="771"/>
      <c r="AS25" s="771"/>
      <c r="AT25" s="771"/>
      <c r="AU25" s="771"/>
      <c r="AV25" s="771"/>
      <c r="AW25" s="771"/>
      <c r="AX25" s="771"/>
      <c r="AY25" s="771"/>
      <c r="AZ25" s="771"/>
      <c r="BA25" s="110"/>
      <c r="BB25" s="110"/>
    </row>
    <row r="26" spans="1:62" s="24" customFormat="1" ht="8.1" customHeight="1" x14ac:dyDescent="0.25">
      <c r="A26" s="110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10"/>
      <c r="BB26" s="110"/>
    </row>
    <row r="27" spans="1:62" s="24" customFormat="1" ht="39.9" customHeight="1" x14ac:dyDescent="0.25">
      <c r="A27" s="111"/>
      <c r="B27" s="413" t="s">
        <v>210</v>
      </c>
      <c r="C27" s="414"/>
      <c r="D27" s="414"/>
      <c r="E27" s="414"/>
      <c r="F27" s="414"/>
      <c r="G27" s="414"/>
      <c r="H27" s="414"/>
      <c r="I27" s="414"/>
      <c r="J27" s="414"/>
      <c r="K27" s="414"/>
      <c r="L27" s="414" t="s">
        <v>116</v>
      </c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347" t="s">
        <v>295</v>
      </c>
      <c r="X27" s="341"/>
      <c r="Y27" s="342"/>
      <c r="Z27" s="347" t="s">
        <v>337</v>
      </c>
      <c r="AA27" s="341"/>
      <c r="AB27" s="341"/>
      <c r="AC27" s="341"/>
      <c r="AD27" s="341"/>
      <c r="AE27" s="341"/>
      <c r="AF27" s="342"/>
      <c r="AG27" s="347" t="s">
        <v>70</v>
      </c>
      <c r="AH27" s="341"/>
      <c r="AI27" s="342"/>
      <c r="AJ27" s="352" t="s">
        <v>57</v>
      </c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111"/>
      <c r="BB27" s="110"/>
    </row>
    <row r="28" spans="1:62" s="24" customFormat="1" ht="99.9" customHeight="1" x14ac:dyDescent="0.25">
      <c r="A28" s="111"/>
      <c r="B28" s="413"/>
      <c r="C28" s="414"/>
      <c r="D28" s="414"/>
      <c r="E28" s="414"/>
      <c r="F28" s="414"/>
      <c r="G28" s="414"/>
      <c r="H28" s="414"/>
      <c r="I28" s="414"/>
      <c r="J28" s="414"/>
      <c r="K28" s="414"/>
      <c r="L28" s="414" t="s">
        <v>119</v>
      </c>
      <c r="M28" s="414"/>
      <c r="N28" s="414"/>
      <c r="O28" s="414"/>
      <c r="P28" s="414" t="s">
        <v>120</v>
      </c>
      <c r="Q28" s="414"/>
      <c r="R28" s="414"/>
      <c r="S28" s="414"/>
      <c r="T28" s="414"/>
      <c r="U28" s="414"/>
      <c r="V28" s="414"/>
      <c r="W28" s="348"/>
      <c r="X28" s="343"/>
      <c r="Y28" s="344"/>
      <c r="Z28" s="348"/>
      <c r="AA28" s="343"/>
      <c r="AB28" s="343"/>
      <c r="AC28" s="343"/>
      <c r="AD28" s="343"/>
      <c r="AE28" s="343"/>
      <c r="AF28" s="344"/>
      <c r="AG28" s="348"/>
      <c r="AH28" s="343"/>
      <c r="AI28" s="344"/>
      <c r="AJ28" s="347" t="s">
        <v>470</v>
      </c>
      <c r="AK28" s="341"/>
      <c r="AL28" s="341"/>
      <c r="AM28" s="342"/>
      <c r="AN28" s="1068" t="s">
        <v>471</v>
      </c>
      <c r="AO28" s="1069"/>
      <c r="AP28" s="1069"/>
      <c r="AQ28" s="1070"/>
      <c r="AR28" s="347" t="s">
        <v>484</v>
      </c>
      <c r="AS28" s="341"/>
      <c r="AT28" s="341"/>
      <c r="AU28" s="342"/>
      <c r="AV28" s="347" t="s">
        <v>294</v>
      </c>
      <c r="AW28" s="341"/>
      <c r="AX28" s="341"/>
      <c r="AY28" s="341"/>
      <c r="AZ28" s="341"/>
      <c r="BA28" s="111"/>
      <c r="BB28" s="110"/>
    </row>
    <row r="29" spans="1:62" s="24" customFormat="1" ht="99.9" customHeight="1" x14ac:dyDescent="0.25">
      <c r="A29" s="111"/>
      <c r="B29" s="413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20"/>
      <c r="X29" s="345"/>
      <c r="Y29" s="346"/>
      <c r="Z29" s="420"/>
      <c r="AA29" s="345"/>
      <c r="AB29" s="345"/>
      <c r="AC29" s="345"/>
      <c r="AD29" s="345"/>
      <c r="AE29" s="345"/>
      <c r="AF29" s="346"/>
      <c r="AG29" s="420"/>
      <c r="AH29" s="345"/>
      <c r="AI29" s="346"/>
      <c r="AJ29" s="420"/>
      <c r="AK29" s="345"/>
      <c r="AL29" s="345"/>
      <c r="AM29" s="346"/>
      <c r="AN29" s="1071"/>
      <c r="AO29" s="1072"/>
      <c r="AP29" s="1072"/>
      <c r="AQ29" s="1073"/>
      <c r="AR29" s="420"/>
      <c r="AS29" s="345"/>
      <c r="AT29" s="345"/>
      <c r="AU29" s="346"/>
      <c r="AV29" s="420"/>
      <c r="AW29" s="345"/>
      <c r="AX29" s="345"/>
      <c r="AY29" s="345"/>
      <c r="AZ29" s="345"/>
      <c r="BA29" s="111"/>
      <c r="BB29" s="110"/>
    </row>
    <row r="30" spans="1:62" s="24" customFormat="1" ht="15" customHeight="1" thickBot="1" x14ac:dyDescent="0.3">
      <c r="A30" s="111"/>
      <c r="B30" s="425" t="s">
        <v>122</v>
      </c>
      <c r="C30" s="1032"/>
      <c r="D30" s="1032"/>
      <c r="E30" s="1032"/>
      <c r="F30" s="1032"/>
      <c r="G30" s="1032"/>
      <c r="H30" s="1032"/>
      <c r="I30" s="1032"/>
      <c r="J30" s="1032"/>
      <c r="K30" s="1032"/>
      <c r="L30" s="1032" t="s">
        <v>73</v>
      </c>
      <c r="M30" s="1032"/>
      <c r="N30" s="1032"/>
      <c r="O30" s="1032"/>
      <c r="P30" s="1032" t="s">
        <v>9</v>
      </c>
      <c r="Q30" s="1032"/>
      <c r="R30" s="1032"/>
      <c r="S30" s="1032"/>
      <c r="T30" s="1032"/>
      <c r="U30" s="1032"/>
      <c r="V30" s="1032"/>
      <c r="W30" s="423" t="s">
        <v>10</v>
      </c>
      <c r="X30" s="424"/>
      <c r="Y30" s="425"/>
      <c r="Z30" s="423" t="s">
        <v>11</v>
      </c>
      <c r="AA30" s="424"/>
      <c r="AB30" s="424"/>
      <c r="AC30" s="424"/>
      <c r="AD30" s="424"/>
      <c r="AE30" s="424"/>
      <c r="AF30" s="425"/>
      <c r="AG30" s="423" t="s">
        <v>12</v>
      </c>
      <c r="AH30" s="424"/>
      <c r="AI30" s="425"/>
      <c r="AJ30" s="423" t="s">
        <v>13</v>
      </c>
      <c r="AK30" s="424"/>
      <c r="AL30" s="424"/>
      <c r="AM30" s="425"/>
      <c r="AN30" s="423" t="s">
        <v>14</v>
      </c>
      <c r="AO30" s="424"/>
      <c r="AP30" s="424"/>
      <c r="AQ30" s="425"/>
      <c r="AR30" s="423" t="s">
        <v>15</v>
      </c>
      <c r="AS30" s="424"/>
      <c r="AT30" s="424"/>
      <c r="AU30" s="425"/>
      <c r="AV30" s="423" t="s">
        <v>16</v>
      </c>
      <c r="AW30" s="424"/>
      <c r="AX30" s="424"/>
      <c r="AY30" s="424"/>
      <c r="AZ30" s="424"/>
      <c r="BA30" s="111"/>
      <c r="BB30" s="110"/>
    </row>
    <row r="31" spans="1:62" s="24" customFormat="1" ht="18" customHeight="1" thickBot="1" x14ac:dyDescent="0.3">
      <c r="A31" s="128"/>
      <c r="B31" s="1025" t="s">
        <v>493</v>
      </c>
      <c r="C31" s="1050"/>
      <c r="D31" s="1050"/>
      <c r="E31" s="1050"/>
      <c r="F31" s="1050"/>
      <c r="G31" s="1050"/>
      <c r="H31" s="1050"/>
      <c r="I31" s="1050"/>
      <c r="J31" s="1050"/>
      <c r="K31" s="1050"/>
      <c r="L31" s="1076"/>
      <c r="M31" s="1076"/>
      <c r="N31" s="1076"/>
      <c r="O31" s="1076"/>
      <c r="P31" s="1034" t="s">
        <v>552</v>
      </c>
      <c r="Q31" s="1107"/>
      <c r="R31" s="1107"/>
      <c r="S31" s="1107"/>
      <c r="T31" s="1107"/>
      <c r="U31" s="1107"/>
      <c r="V31" s="1108"/>
      <c r="W31" s="1026" t="s">
        <v>491</v>
      </c>
      <c r="X31" s="1021"/>
      <c r="Y31" s="1022"/>
      <c r="Z31" s="1026" t="s">
        <v>492</v>
      </c>
      <c r="AA31" s="1021"/>
      <c r="AB31" s="1021"/>
      <c r="AC31" s="1021"/>
      <c r="AD31" s="1021"/>
      <c r="AE31" s="1021"/>
      <c r="AF31" s="1022"/>
      <c r="AG31" s="1097" t="s">
        <v>255</v>
      </c>
      <c r="AH31" s="439"/>
      <c r="AI31" s="440"/>
      <c r="AJ31" s="1115"/>
      <c r="AK31" s="1116"/>
      <c r="AL31" s="1116"/>
      <c r="AM31" s="1117"/>
      <c r="AN31" s="1115"/>
      <c r="AO31" s="1116"/>
      <c r="AP31" s="1116"/>
      <c r="AQ31" s="1117"/>
      <c r="AR31" s="1115"/>
      <c r="AS31" s="1116"/>
      <c r="AT31" s="1116"/>
      <c r="AU31" s="1117"/>
      <c r="AV31" s="1115"/>
      <c r="AW31" s="1116"/>
      <c r="AX31" s="1116"/>
      <c r="AY31" s="1116"/>
      <c r="AZ31" s="1117"/>
      <c r="BA31" s="110"/>
      <c r="BB31" s="110"/>
    </row>
    <row r="32" spans="1:62" s="24" customFormat="1" ht="18" customHeight="1" thickBot="1" x14ac:dyDescent="0.3">
      <c r="A32" s="128"/>
      <c r="B32" s="400"/>
      <c r="C32" s="401"/>
      <c r="D32" s="401"/>
      <c r="E32" s="401"/>
      <c r="F32" s="401"/>
      <c r="G32" s="401"/>
      <c r="H32" s="401"/>
      <c r="I32" s="401"/>
      <c r="J32" s="401"/>
      <c r="K32" s="401"/>
      <c r="L32" s="1065"/>
      <c r="M32" s="1065"/>
      <c r="N32" s="1065"/>
      <c r="O32" s="1065"/>
      <c r="P32" s="1034" t="s">
        <v>553</v>
      </c>
      <c r="Q32" s="1107"/>
      <c r="R32" s="1107"/>
      <c r="S32" s="1107"/>
      <c r="T32" s="1107"/>
      <c r="U32" s="1107"/>
      <c r="V32" s="1108"/>
      <c r="W32" s="1010"/>
      <c r="X32" s="1008"/>
      <c r="Y32" s="1009"/>
      <c r="Z32" s="1010"/>
      <c r="AA32" s="1008"/>
      <c r="AB32" s="1008"/>
      <c r="AC32" s="1008"/>
      <c r="AD32" s="1008"/>
      <c r="AE32" s="1008"/>
      <c r="AF32" s="1009"/>
      <c r="AG32" s="1087" t="s">
        <v>256</v>
      </c>
      <c r="AH32" s="444"/>
      <c r="AI32" s="445"/>
      <c r="AJ32" s="767"/>
      <c r="AK32" s="1085"/>
      <c r="AL32" s="1085"/>
      <c r="AM32" s="1086"/>
      <c r="AN32" s="767"/>
      <c r="AO32" s="1085"/>
      <c r="AP32" s="1085"/>
      <c r="AQ32" s="1086"/>
      <c r="AR32" s="767"/>
      <c r="AS32" s="1085"/>
      <c r="AT32" s="1085"/>
      <c r="AU32" s="1086"/>
      <c r="AV32" s="767"/>
      <c r="AW32" s="1085"/>
      <c r="AX32" s="1085"/>
      <c r="AY32" s="1085"/>
      <c r="AZ32" s="1086"/>
      <c r="BA32" s="110"/>
      <c r="BB32" s="110"/>
    </row>
    <row r="33" spans="1:54" s="24" customFormat="1" ht="18" customHeight="1" thickBot="1" x14ac:dyDescent="0.3">
      <c r="A33" s="128"/>
      <c r="B33" s="400"/>
      <c r="C33" s="401"/>
      <c r="D33" s="401"/>
      <c r="E33" s="401"/>
      <c r="F33" s="401"/>
      <c r="G33" s="401"/>
      <c r="H33" s="401"/>
      <c r="I33" s="401"/>
      <c r="J33" s="401"/>
      <c r="K33" s="401"/>
      <c r="L33" s="1065"/>
      <c r="M33" s="1065"/>
      <c r="N33" s="1065"/>
      <c r="O33" s="1065"/>
      <c r="P33" s="1034"/>
      <c r="Q33" s="1107"/>
      <c r="R33" s="1107"/>
      <c r="S33" s="1107"/>
      <c r="T33" s="1107"/>
      <c r="U33" s="1107"/>
      <c r="V33" s="1108"/>
      <c r="W33" s="1044" t="s">
        <v>123</v>
      </c>
      <c r="X33" s="1061"/>
      <c r="Y33" s="1061"/>
      <c r="Z33" s="1061"/>
      <c r="AA33" s="1061"/>
      <c r="AB33" s="1061"/>
      <c r="AC33" s="1061"/>
      <c r="AD33" s="1061"/>
      <c r="AE33" s="1061"/>
      <c r="AF33" s="1062"/>
      <c r="AG33" s="1088" t="s">
        <v>246</v>
      </c>
      <c r="AH33" s="1089"/>
      <c r="AI33" s="1090"/>
      <c r="AJ33" s="1091"/>
      <c r="AK33" s="1092"/>
      <c r="AL33" s="1092"/>
      <c r="AM33" s="1093"/>
      <c r="AN33" s="1091"/>
      <c r="AO33" s="1092"/>
      <c r="AP33" s="1092"/>
      <c r="AQ33" s="1093"/>
      <c r="AR33" s="1091"/>
      <c r="AS33" s="1092"/>
      <c r="AT33" s="1092"/>
      <c r="AU33" s="1093"/>
      <c r="AV33" s="1091"/>
      <c r="AW33" s="1092"/>
      <c r="AX33" s="1092"/>
      <c r="AY33" s="1092"/>
      <c r="AZ33" s="1093"/>
      <c r="BA33" s="110"/>
      <c r="BB33" s="110"/>
    </row>
    <row r="34" spans="1:54" s="24" customFormat="1" ht="18" customHeight="1" x14ac:dyDescent="0.25">
      <c r="A34" s="128"/>
      <c r="B34" s="1043" t="s">
        <v>495</v>
      </c>
      <c r="C34" s="401"/>
      <c r="D34" s="401"/>
      <c r="E34" s="401"/>
      <c r="F34" s="401"/>
      <c r="G34" s="401"/>
      <c r="H34" s="401"/>
      <c r="I34" s="401"/>
      <c r="J34" s="401"/>
      <c r="K34" s="401"/>
      <c r="L34" s="1065"/>
      <c r="M34" s="1065"/>
      <c r="N34" s="1065"/>
      <c r="O34" s="1065"/>
      <c r="P34" s="401" t="s">
        <v>495</v>
      </c>
      <c r="Q34" s="401"/>
      <c r="R34" s="401"/>
      <c r="S34" s="401"/>
      <c r="T34" s="401"/>
      <c r="U34" s="401"/>
      <c r="V34" s="401"/>
      <c r="W34" s="1026" t="s">
        <v>494</v>
      </c>
      <c r="X34" s="1021"/>
      <c r="Y34" s="1022"/>
      <c r="Z34" s="1026" t="s">
        <v>492</v>
      </c>
      <c r="AA34" s="1021"/>
      <c r="AB34" s="1021"/>
      <c r="AC34" s="1021"/>
      <c r="AD34" s="1021"/>
      <c r="AE34" s="1021"/>
      <c r="AF34" s="1022"/>
      <c r="AG34" s="1087" t="s">
        <v>257</v>
      </c>
      <c r="AH34" s="444"/>
      <c r="AI34" s="445"/>
      <c r="AJ34" s="767"/>
      <c r="AK34" s="1085"/>
      <c r="AL34" s="1085"/>
      <c r="AM34" s="1086"/>
      <c r="AN34" s="767"/>
      <c r="AO34" s="1085"/>
      <c r="AP34" s="1085"/>
      <c r="AQ34" s="1086"/>
      <c r="AR34" s="767"/>
      <c r="AS34" s="1085"/>
      <c r="AT34" s="1085"/>
      <c r="AU34" s="1086"/>
      <c r="AV34" s="767"/>
      <c r="AW34" s="1085"/>
      <c r="AX34" s="1085"/>
      <c r="AY34" s="1085"/>
      <c r="AZ34" s="1086"/>
      <c r="BA34" s="110"/>
      <c r="BB34" s="110"/>
    </row>
    <row r="35" spans="1:54" s="24" customFormat="1" ht="18" customHeight="1" thickBot="1" x14ac:dyDescent="0.3">
      <c r="A35" s="128"/>
      <c r="B35" s="1043"/>
      <c r="C35" s="401"/>
      <c r="D35" s="401"/>
      <c r="E35" s="401"/>
      <c r="F35" s="401"/>
      <c r="G35" s="401"/>
      <c r="H35" s="401"/>
      <c r="I35" s="401"/>
      <c r="J35" s="401"/>
      <c r="K35" s="401"/>
      <c r="L35" s="1065"/>
      <c r="M35" s="1065"/>
      <c r="N35" s="1065"/>
      <c r="O35" s="1065"/>
      <c r="P35" s="401"/>
      <c r="Q35" s="401"/>
      <c r="R35" s="401"/>
      <c r="S35" s="401"/>
      <c r="T35" s="401"/>
      <c r="U35" s="401"/>
      <c r="V35" s="401"/>
      <c r="W35" s="1010"/>
      <c r="X35" s="1008"/>
      <c r="Y35" s="1009"/>
      <c r="Z35" s="1010"/>
      <c r="AA35" s="1008"/>
      <c r="AB35" s="1008"/>
      <c r="AC35" s="1008"/>
      <c r="AD35" s="1008"/>
      <c r="AE35" s="1008"/>
      <c r="AF35" s="1009"/>
      <c r="AG35" s="1087" t="s">
        <v>258</v>
      </c>
      <c r="AH35" s="444"/>
      <c r="AI35" s="445"/>
      <c r="AJ35" s="767"/>
      <c r="AK35" s="1085"/>
      <c r="AL35" s="1085"/>
      <c r="AM35" s="1086"/>
      <c r="AN35" s="767"/>
      <c r="AO35" s="1085"/>
      <c r="AP35" s="1085"/>
      <c r="AQ35" s="1086"/>
      <c r="AR35" s="767"/>
      <c r="AS35" s="1085"/>
      <c r="AT35" s="1085"/>
      <c r="AU35" s="1086"/>
      <c r="AV35" s="767"/>
      <c r="AW35" s="1085"/>
      <c r="AX35" s="1085"/>
      <c r="AY35" s="1085"/>
      <c r="AZ35" s="1086"/>
      <c r="BA35" s="110"/>
      <c r="BB35" s="110"/>
    </row>
    <row r="36" spans="1:54" s="24" customFormat="1" ht="18" customHeight="1" thickBot="1" x14ac:dyDescent="0.3">
      <c r="A36" s="128"/>
      <c r="B36" s="1064"/>
      <c r="C36" s="1032"/>
      <c r="D36" s="1032"/>
      <c r="E36" s="1032"/>
      <c r="F36" s="1032"/>
      <c r="G36" s="1032"/>
      <c r="H36" s="1032"/>
      <c r="I36" s="1032"/>
      <c r="J36" s="1032"/>
      <c r="K36" s="1032"/>
      <c r="L36" s="840"/>
      <c r="M36" s="840"/>
      <c r="N36" s="840"/>
      <c r="O36" s="840"/>
      <c r="P36" s="1032"/>
      <c r="Q36" s="1032"/>
      <c r="R36" s="1032"/>
      <c r="S36" s="1032"/>
      <c r="T36" s="1032"/>
      <c r="U36" s="1032"/>
      <c r="V36" s="423"/>
      <c r="W36" s="1040" t="s">
        <v>123</v>
      </c>
      <c r="X36" s="1066"/>
      <c r="Y36" s="1066"/>
      <c r="Z36" s="1066"/>
      <c r="AA36" s="1066"/>
      <c r="AB36" s="1066"/>
      <c r="AC36" s="1066"/>
      <c r="AD36" s="1066"/>
      <c r="AE36" s="1066"/>
      <c r="AF36" s="1067"/>
      <c r="AG36" s="1088" t="s">
        <v>245</v>
      </c>
      <c r="AH36" s="1089"/>
      <c r="AI36" s="1090"/>
      <c r="AJ36" s="1091"/>
      <c r="AK36" s="1092"/>
      <c r="AL36" s="1092"/>
      <c r="AM36" s="1093"/>
      <c r="AN36" s="1091"/>
      <c r="AO36" s="1092"/>
      <c r="AP36" s="1092"/>
      <c r="AQ36" s="1093"/>
      <c r="AR36" s="1091"/>
      <c r="AS36" s="1092"/>
      <c r="AT36" s="1092"/>
      <c r="AU36" s="1093"/>
      <c r="AV36" s="1091"/>
      <c r="AW36" s="1092"/>
      <c r="AX36" s="1092"/>
      <c r="AY36" s="1092"/>
      <c r="AZ36" s="1093"/>
      <c r="BA36" s="110"/>
      <c r="BB36" s="110"/>
    </row>
    <row r="37" spans="1:54" s="24" customFormat="1" ht="18" customHeight="1" thickBot="1" x14ac:dyDescent="0.3">
      <c r="A37" s="111"/>
      <c r="B37" s="1043" t="s">
        <v>496</v>
      </c>
      <c r="C37" s="401"/>
      <c r="D37" s="401"/>
      <c r="E37" s="401"/>
      <c r="F37" s="401"/>
      <c r="G37" s="401"/>
      <c r="H37" s="401"/>
      <c r="I37" s="401"/>
      <c r="J37" s="401"/>
      <c r="K37" s="401"/>
      <c r="L37" s="1065"/>
      <c r="M37" s="1065"/>
      <c r="N37" s="1065"/>
      <c r="O37" s="1065"/>
      <c r="P37" s="1034" t="s">
        <v>554</v>
      </c>
      <c r="Q37" s="1107"/>
      <c r="R37" s="1107"/>
      <c r="S37" s="1107"/>
      <c r="T37" s="1107"/>
      <c r="U37" s="1107"/>
      <c r="V37" s="1108"/>
      <c r="W37" s="1026" t="s">
        <v>497</v>
      </c>
      <c r="X37" s="1021"/>
      <c r="Y37" s="1021"/>
      <c r="Z37" s="1020" t="s">
        <v>492</v>
      </c>
      <c r="AA37" s="1021"/>
      <c r="AB37" s="1021"/>
      <c r="AC37" s="1021"/>
      <c r="AD37" s="1021"/>
      <c r="AE37" s="1021"/>
      <c r="AF37" s="1121"/>
      <c r="AG37" s="444" t="s">
        <v>265</v>
      </c>
      <c r="AH37" s="444"/>
      <c r="AI37" s="445"/>
      <c r="AJ37" s="767"/>
      <c r="AK37" s="1085"/>
      <c r="AL37" s="1085"/>
      <c r="AM37" s="1086"/>
      <c r="AN37" s="767"/>
      <c r="AO37" s="1085"/>
      <c r="AP37" s="1085"/>
      <c r="AQ37" s="1086"/>
      <c r="AR37" s="767"/>
      <c r="AS37" s="1085"/>
      <c r="AT37" s="1085"/>
      <c r="AU37" s="1086"/>
      <c r="AV37" s="767"/>
      <c r="AW37" s="1085"/>
      <c r="AX37" s="1085"/>
      <c r="AY37" s="1085"/>
      <c r="AZ37" s="1086"/>
      <c r="BA37" s="110"/>
      <c r="BB37" s="110"/>
    </row>
    <row r="38" spans="1:54" s="24" customFormat="1" ht="18" customHeight="1" thickBot="1" x14ac:dyDescent="0.3">
      <c r="A38" s="111"/>
      <c r="B38" s="1043"/>
      <c r="C38" s="401"/>
      <c r="D38" s="401"/>
      <c r="E38" s="401"/>
      <c r="F38" s="401"/>
      <c r="G38" s="401"/>
      <c r="H38" s="401"/>
      <c r="I38" s="401"/>
      <c r="J38" s="401"/>
      <c r="K38" s="401"/>
      <c r="L38" s="1065"/>
      <c r="M38" s="1065"/>
      <c r="N38" s="1065"/>
      <c r="O38" s="1065"/>
      <c r="P38" s="1034" t="s">
        <v>555</v>
      </c>
      <c r="Q38" s="1107"/>
      <c r="R38" s="1107"/>
      <c r="S38" s="1107"/>
      <c r="T38" s="1107"/>
      <c r="U38" s="1107"/>
      <c r="V38" s="1108"/>
      <c r="W38" s="1047"/>
      <c r="X38" s="1048"/>
      <c r="Y38" s="1048"/>
      <c r="Z38" s="1122"/>
      <c r="AA38" s="1048"/>
      <c r="AB38" s="1048"/>
      <c r="AC38" s="1048"/>
      <c r="AD38" s="1048"/>
      <c r="AE38" s="1048"/>
      <c r="AF38" s="1123"/>
      <c r="AG38" s="444" t="s">
        <v>519</v>
      </c>
      <c r="AH38" s="444"/>
      <c r="AI38" s="445"/>
      <c r="AJ38" s="767"/>
      <c r="AK38" s="1085"/>
      <c r="AL38" s="1085"/>
      <c r="AM38" s="1086"/>
      <c r="AN38" s="767"/>
      <c r="AO38" s="1085"/>
      <c r="AP38" s="1085"/>
      <c r="AQ38" s="1086"/>
      <c r="AR38" s="767"/>
      <c r="AS38" s="1085"/>
      <c r="AT38" s="1085"/>
      <c r="AU38" s="1086"/>
      <c r="AV38" s="767"/>
      <c r="AW38" s="1085"/>
      <c r="AX38" s="1085"/>
      <c r="AY38" s="1085"/>
      <c r="AZ38" s="1086"/>
      <c r="BA38" s="110"/>
      <c r="BB38" s="110"/>
    </row>
    <row r="39" spans="1:54" s="24" customFormat="1" ht="18" customHeight="1" thickBot="1" x14ac:dyDescent="0.3">
      <c r="A39" s="111"/>
      <c r="B39" s="1094"/>
      <c r="C39" s="1028"/>
      <c r="D39" s="1028"/>
      <c r="E39" s="1028"/>
      <c r="F39" s="1028"/>
      <c r="G39" s="1028"/>
      <c r="H39" s="1028"/>
      <c r="I39" s="1028"/>
      <c r="J39" s="1028"/>
      <c r="K39" s="1028"/>
      <c r="L39" s="1095"/>
      <c r="M39" s="1095"/>
      <c r="N39" s="1095"/>
      <c r="O39" s="1095"/>
      <c r="P39" s="1034" t="s">
        <v>556</v>
      </c>
      <c r="Q39" s="1107"/>
      <c r="R39" s="1107"/>
      <c r="S39" s="1107"/>
      <c r="T39" s="1107"/>
      <c r="U39" s="1107"/>
      <c r="V39" s="1108"/>
      <c r="W39" s="1118"/>
      <c r="X39" s="303"/>
      <c r="Y39" s="303"/>
      <c r="Z39" s="1124"/>
      <c r="AA39" s="1125"/>
      <c r="AB39" s="1125"/>
      <c r="AC39" s="1125"/>
      <c r="AD39" s="1125"/>
      <c r="AE39" s="1125"/>
      <c r="AF39" s="1126"/>
      <c r="AG39" s="219"/>
      <c r="AH39" s="219"/>
      <c r="AI39" s="220"/>
      <c r="AJ39" s="221"/>
      <c r="AK39" s="222"/>
      <c r="AL39" s="222"/>
      <c r="AM39" s="223"/>
      <c r="AN39" s="221"/>
      <c r="AO39" s="222"/>
      <c r="AP39" s="222"/>
      <c r="AQ39" s="223"/>
      <c r="AR39" s="221"/>
      <c r="AS39" s="222"/>
      <c r="AT39" s="222"/>
      <c r="AU39" s="223"/>
      <c r="AV39" s="221"/>
      <c r="AW39" s="222"/>
      <c r="AX39" s="222"/>
      <c r="AY39" s="222"/>
      <c r="AZ39" s="223"/>
      <c r="BA39" s="110"/>
      <c r="BB39" s="110"/>
    </row>
    <row r="40" spans="1:54" s="24" customFormat="1" ht="18" customHeight="1" thickBot="1" x14ac:dyDescent="0.3">
      <c r="A40" s="111"/>
      <c r="B40" s="1094"/>
      <c r="C40" s="1028"/>
      <c r="D40" s="1028"/>
      <c r="E40" s="1028"/>
      <c r="F40" s="1028"/>
      <c r="G40" s="1028"/>
      <c r="H40" s="1028"/>
      <c r="I40" s="1028"/>
      <c r="J40" s="1028"/>
      <c r="K40" s="1028"/>
      <c r="L40" s="1095"/>
      <c r="M40" s="1095"/>
      <c r="N40" s="1095"/>
      <c r="O40" s="1095"/>
      <c r="P40" s="1034" t="s">
        <v>557</v>
      </c>
      <c r="Q40" s="1107"/>
      <c r="R40" s="1107"/>
      <c r="S40" s="1107"/>
      <c r="T40" s="1107"/>
      <c r="U40" s="1107"/>
      <c r="V40" s="1108"/>
      <c r="W40" s="1118"/>
      <c r="X40" s="303"/>
      <c r="Y40" s="303"/>
      <c r="Z40" s="1124"/>
      <c r="AA40" s="1125"/>
      <c r="AB40" s="1125"/>
      <c r="AC40" s="1125"/>
      <c r="AD40" s="1125"/>
      <c r="AE40" s="1125"/>
      <c r="AF40" s="1126"/>
      <c r="AG40" s="219"/>
      <c r="AH40" s="219"/>
      <c r="AI40" s="220"/>
      <c r="AJ40" s="221"/>
      <c r="AK40" s="222"/>
      <c r="AL40" s="222"/>
      <c r="AM40" s="223"/>
      <c r="AN40" s="221"/>
      <c r="AO40" s="222"/>
      <c r="AP40" s="222"/>
      <c r="AQ40" s="223"/>
      <c r="AR40" s="221"/>
      <c r="AS40" s="222"/>
      <c r="AT40" s="222"/>
      <c r="AU40" s="223"/>
      <c r="AV40" s="221"/>
      <c r="AW40" s="222"/>
      <c r="AX40" s="222"/>
      <c r="AY40" s="222"/>
      <c r="AZ40" s="223"/>
      <c r="BA40" s="110"/>
      <c r="BB40" s="110"/>
    </row>
    <row r="41" spans="1:54" s="24" customFormat="1" ht="18" customHeight="1" thickBot="1" x14ac:dyDescent="0.3">
      <c r="A41" s="111"/>
      <c r="B41" s="1094"/>
      <c r="C41" s="1028"/>
      <c r="D41" s="1028"/>
      <c r="E41" s="1028"/>
      <c r="F41" s="1028"/>
      <c r="G41" s="1028"/>
      <c r="H41" s="1028"/>
      <c r="I41" s="1028"/>
      <c r="J41" s="1028"/>
      <c r="K41" s="1028"/>
      <c r="L41" s="1095"/>
      <c r="M41" s="1095"/>
      <c r="N41" s="1095"/>
      <c r="O41" s="1095"/>
      <c r="P41" s="1034" t="s">
        <v>558</v>
      </c>
      <c r="Q41" s="1107"/>
      <c r="R41" s="1107"/>
      <c r="S41" s="1107"/>
      <c r="T41" s="1107"/>
      <c r="U41" s="1107"/>
      <c r="V41" s="1108"/>
      <c r="W41" s="1119"/>
      <c r="X41" s="1120"/>
      <c r="Y41" s="1120"/>
      <c r="Z41" s="1127"/>
      <c r="AA41" s="1120"/>
      <c r="AB41" s="1120"/>
      <c r="AC41" s="1120"/>
      <c r="AD41" s="1120"/>
      <c r="AE41" s="1120"/>
      <c r="AF41" s="1128"/>
      <c r="AG41" s="219"/>
      <c r="AH41" s="219"/>
      <c r="AI41" s="220"/>
      <c r="AJ41" s="221"/>
      <c r="AK41" s="222"/>
      <c r="AL41" s="222"/>
      <c r="AM41" s="223"/>
      <c r="AN41" s="221"/>
      <c r="AO41" s="222"/>
      <c r="AP41" s="222"/>
      <c r="AQ41" s="223"/>
      <c r="AR41" s="221"/>
      <c r="AS41" s="222"/>
      <c r="AT41" s="222"/>
      <c r="AU41" s="223"/>
      <c r="AV41" s="221"/>
      <c r="AW41" s="222"/>
      <c r="AX41" s="222"/>
      <c r="AY41" s="222"/>
      <c r="AZ41" s="223"/>
      <c r="BA41" s="110"/>
      <c r="BB41" s="110"/>
    </row>
    <row r="42" spans="1:54" s="24" customFormat="1" ht="18" customHeight="1" thickBot="1" x14ac:dyDescent="0.3">
      <c r="A42" s="111"/>
      <c r="B42" s="1064"/>
      <c r="C42" s="1032"/>
      <c r="D42" s="1032"/>
      <c r="E42" s="1032"/>
      <c r="F42" s="1032"/>
      <c r="G42" s="1032"/>
      <c r="H42" s="1032"/>
      <c r="I42" s="1032"/>
      <c r="J42" s="1032"/>
      <c r="K42" s="1032"/>
      <c r="L42" s="840"/>
      <c r="M42" s="840"/>
      <c r="N42" s="840"/>
      <c r="O42" s="840"/>
      <c r="P42" s="1034"/>
      <c r="Q42" s="1107"/>
      <c r="R42" s="1107"/>
      <c r="S42" s="1107"/>
      <c r="T42" s="1107"/>
      <c r="U42" s="1107"/>
      <c r="V42" s="1108"/>
      <c r="W42" s="1040" t="s">
        <v>123</v>
      </c>
      <c r="X42" s="1066"/>
      <c r="Y42" s="1066"/>
      <c r="Z42" s="1066"/>
      <c r="AA42" s="1066"/>
      <c r="AB42" s="1066"/>
      <c r="AC42" s="1066"/>
      <c r="AD42" s="1066"/>
      <c r="AE42" s="1066"/>
      <c r="AF42" s="1067"/>
      <c r="AG42" s="1088" t="s">
        <v>322</v>
      </c>
      <c r="AH42" s="1089"/>
      <c r="AI42" s="1090"/>
      <c r="AJ42" s="1091"/>
      <c r="AK42" s="1092"/>
      <c r="AL42" s="1092"/>
      <c r="AM42" s="1093"/>
      <c r="AN42" s="1091"/>
      <c r="AO42" s="1092"/>
      <c r="AP42" s="1092"/>
      <c r="AQ42" s="1093"/>
      <c r="AR42" s="1091"/>
      <c r="AS42" s="1092"/>
      <c r="AT42" s="1092"/>
      <c r="AU42" s="1093"/>
      <c r="AV42" s="1091"/>
      <c r="AW42" s="1092"/>
      <c r="AX42" s="1092"/>
      <c r="AY42" s="1092"/>
      <c r="AZ42" s="1093"/>
      <c r="BA42" s="110"/>
      <c r="BB42" s="110"/>
    </row>
    <row r="43" spans="1:54" s="24" customFormat="1" ht="18" customHeight="1" x14ac:dyDescent="0.25">
      <c r="A43" s="111"/>
      <c r="B43" s="1043" t="s">
        <v>498</v>
      </c>
      <c r="C43" s="401"/>
      <c r="D43" s="401"/>
      <c r="E43" s="401"/>
      <c r="F43" s="401"/>
      <c r="G43" s="401"/>
      <c r="H43" s="401"/>
      <c r="I43" s="401"/>
      <c r="J43" s="401"/>
      <c r="K43" s="401"/>
      <c r="L43" s="1065"/>
      <c r="M43" s="1065"/>
      <c r="N43" s="1065"/>
      <c r="O43" s="1065"/>
      <c r="P43" s="401"/>
      <c r="Q43" s="401"/>
      <c r="R43" s="401"/>
      <c r="S43" s="401"/>
      <c r="T43" s="401"/>
      <c r="U43" s="401"/>
      <c r="V43" s="401"/>
      <c r="W43" s="1026" t="s">
        <v>499</v>
      </c>
      <c r="X43" s="1021"/>
      <c r="Y43" s="1022"/>
      <c r="Z43" s="1026" t="s">
        <v>492</v>
      </c>
      <c r="AA43" s="1021"/>
      <c r="AB43" s="1021"/>
      <c r="AC43" s="1021"/>
      <c r="AD43" s="1021"/>
      <c r="AE43" s="1021"/>
      <c r="AF43" s="1022"/>
      <c r="AG43" s="1087" t="s">
        <v>274</v>
      </c>
      <c r="AH43" s="444"/>
      <c r="AI43" s="445"/>
      <c r="AJ43" s="767"/>
      <c r="AK43" s="1085"/>
      <c r="AL43" s="1085"/>
      <c r="AM43" s="1086"/>
      <c r="AN43" s="767"/>
      <c r="AO43" s="1085"/>
      <c r="AP43" s="1085"/>
      <c r="AQ43" s="1086"/>
      <c r="AR43" s="767"/>
      <c r="AS43" s="1085"/>
      <c r="AT43" s="1085"/>
      <c r="AU43" s="1086"/>
      <c r="AV43" s="767"/>
      <c r="AW43" s="1085"/>
      <c r="AX43" s="1085"/>
      <c r="AY43" s="1085"/>
      <c r="AZ43" s="1086"/>
      <c r="BA43" s="110"/>
      <c r="BB43" s="110"/>
    </row>
    <row r="44" spans="1:54" s="24" customFormat="1" ht="18" customHeight="1" thickBot="1" x14ac:dyDescent="0.3">
      <c r="A44" s="111"/>
      <c r="B44" s="1043"/>
      <c r="C44" s="401"/>
      <c r="D44" s="401"/>
      <c r="E44" s="401"/>
      <c r="F44" s="401"/>
      <c r="G44" s="401"/>
      <c r="H44" s="401"/>
      <c r="I44" s="401"/>
      <c r="J44" s="401"/>
      <c r="K44" s="401"/>
      <c r="L44" s="1065"/>
      <c r="M44" s="1065"/>
      <c r="N44" s="1065"/>
      <c r="O44" s="1065"/>
      <c r="P44" s="401"/>
      <c r="Q44" s="401"/>
      <c r="R44" s="401"/>
      <c r="S44" s="401"/>
      <c r="T44" s="401"/>
      <c r="U44" s="401"/>
      <c r="V44" s="401"/>
      <c r="W44" s="1010"/>
      <c r="X44" s="1008"/>
      <c r="Y44" s="1009"/>
      <c r="Z44" s="1010"/>
      <c r="AA44" s="1008"/>
      <c r="AB44" s="1008"/>
      <c r="AC44" s="1008"/>
      <c r="AD44" s="1008"/>
      <c r="AE44" s="1008"/>
      <c r="AF44" s="1009"/>
      <c r="AG44" s="1087" t="s">
        <v>521</v>
      </c>
      <c r="AH44" s="444"/>
      <c r="AI44" s="445"/>
      <c r="AJ44" s="767"/>
      <c r="AK44" s="1085"/>
      <c r="AL44" s="1085"/>
      <c r="AM44" s="1086"/>
      <c r="AN44" s="767"/>
      <c r="AO44" s="1085"/>
      <c r="AP44" s="1085"/>
      <c r="AQ44" s="1086"/>
      <c r="AR44" s="767"/>
      <c r="AS44" s="1085"/>
      <c r="AT44" s="1085"/>
      <c r="AU44" s="1086"/>
      <c r="AV44" s="767"/>
      <c r="AW44" s="1085"/>
      <c r="AX44" s="1085"/>
      <c r="AY44" s="1085"/>
      <c r="AZ44" s="1086"/>
      <c r="BA44" s="110"/>
      <c r="BB44" s="110"/>
    </row>
    <row r="45" spans="1:54" s="24" customFormat="1" ht="18" customHeight="1" thickBot="1" x14ac:dyDescent="0.3">
      <c r="A45" s="111"/>
      <c r="B45" s="1064"/>
      <c r="C45" s="1032"/>
      <c r="D45" s="1032"/>
      <c r="E45" s="1032"/>
      <c r="F45" s="1032"/>
      <c r="G45" s="1032"/>
      <c r="H45" s="1032"/>
      <c r="I45" s="1032"/>
      <c r="J45" s="1032"/>
      <c r="K45" s="1032"/>
      <c r="L45" s="840"/>
      <c r="M45" s="840"/>
      <c r="N45" s="840"/>
      <c r="O45" s="840"/>
      <c r="P45" s="1032"/>
      <c r="Q45" s="1032"/>
      <c r="R45" s="1032"/>
      <c r="S45" s="1032"/>
      <c r="T45" s="1032"/>
      <c r="U45" s="1032"/>
      <c r="V45" s="423"/>
      <c r="W45" s="1040" t="s">
        <v>123</v>
      </c>
      <c r="X45" s="1066"/>
      <c r="Y45" s="1066"/>
      <c r="Z45" s="1066"/>
      <c r="AA45" s="1066"/>
      <c r="AB45" s="1066"/>
      <c r="AC45" s="1066"/>
      <c r="AD45" s="1066"/>
      <c r="AE45" s="1066"/>
      <c r="AF45" s="1067"/>
      <c r="AG45" s="1088" t="s">
        <v>520</v>
      </c>
      <c r="AH45" s="1089"/>
      <c r="AI45" s="1090"/>
      <c r="AJ45" s="1091"/>
      <c r="AK45" s="1092"/>
      <c r="AL45" s="1092"/>
      <c r="AM45" s="1093"/>
      <c r="AN45" s="1091"/>
      <c r="AO45" s="1092"/>
      <c r="AP45" s="1092"/>
      <c r="AQ45" s="1093"/>
      <c r="AR45" s="1091"/>
      <c r="AS45" s="1092"/>
      <c r="AT45" s="1092"/>
      <c r="AU45" s="1093"/>
      <c r="AV45" s="1091"/>
      <c r="AW45" s="1092"/>
      <c r="AX45" s="1092"/>
      <c r="AY45" s="1092"/>
      <c r="AZ45" s="1093"/>
      <c r="BA45" s="110"/>
      <c r="BB45" s="110"/>
    </row>
    <row r="46" spans="1:54" s="24" customFormat="1" ht="18" customHeight="1" x14ac:dyDescent="0.25">
      <c r="A46" s="111"/>
      <c r="B46" s="1043" t="s">
        <v>501</v>
      </c>
      <c r="C46" s="401"/>
      <c r="D46" s="401"/>
      <c r="E46" s="401"/>
      <c r="F46" s="401"/>
      <c r="G46" s="401"/>
      <c r="H46" s="401"/>
      <c r="I46" s="401"/>
      <c r="J46" s="401"/>
      <c r="K46" s="401"/>
      <c r="L46" s="1065"/>
      <c r="M46" s="1065"/>
      <c r="N46" s="1065"/>
      <c r="O46" s="1065"/>
      <c r="P46" s="401"/>
      <c r="Q46" s="401"/>
      <c r="R46" s="401"/>
      <c r="S46" s="401"/>
      <c r="T46" s="401"/>
      <c r="U46" s="401"/>
      <c r="V46" s="401"/>
      <c r="W46" s="1026" t="s">
        <v>500</v>
      </c>
      <c r="X46" s="1021"/>
      <c r="Y46" s="1022"/>
      <c r="Z46" s="1026" t="s">
        <v>492</v>
      </c>
      <c r="AA46" s="1021"/>
      <c r="AB46" s="1021"/>
      <c r="AC46" s="1021"/>
      <c r="AD46" s="1021"/>
      <c r="AE46" s="1021"/>
      <c r="AF46" s="1022"/>
      <c r="AG46" s="1087" t="s">
        <v>275</v>
      </c>
      <c r="AH46" s="444"/>
      <c r="AI46" s="445"/>
      <c r="AJ46" s="767"/>
      <c r="AK46" s="1085"/>
      <c r="AL46" s="1085"/>
      <c r="AM46" s="1086"/>
      <c r="AN46" s="767"/>
      <c r="AO46" s="1085"/>
      <c r="AP46" s="1085"/>
      <c r="AQ46" s="1086"/>
      <c r="AR46" s="767"/>
      <c r="AS46" s="1085"/>
      <c r="AT46" s="1085"/>
      <c r="AU46" s="1086"/>
      <c r="AV46" s="767"/>
      <c r="AW46" s="1085"/>
      <c r="AX46" s="1085"/>
      <c r="AY46" s="1085"/>
      <c r="AZ46" s="1086"/>
      <c r="BA46" s="110"/>
      <c r="BB46" s="110"/>
    </row>
    <row r="47" spans="1:54" s="24" customFormat="1" ht="18" customHeight="1" thickBot="1" x14ac:dyDescent="0.3">
      <c r="A47" s="111"/>
      <c r="B47" s="1043"/>
      <c r="C47" s="401"/>
      <c r="D47" s="401"/>
      <c r="E47" s="401"/>
      <c r="F47" s="401"/>
      <c r="G47" s="401"/>
      <c r="H47" s="401"/>
      <c r="I47" s="401"/>
      <c r="J47" s="401"/>
      <c r="K47" s="401"/>
      <c r="L47" s="1065"/>
      <c r="M47" s="1065"/>
      <c r="N47" s="1065"/>
      <c r="O47" s="1065"/>
      <c r="P47" s="401"/>
      <c r="Q47" s="401"/>
      <c r="R47" s="401"/>
      <c r="S47" s="401"/>
      <c r="T47" s="401"/>
      <c r="U47" s="401"/>
      <c r="V47" s="401"/>
      <c r="W47" s="1010"/>
      <c r="X47" s="1008"/>
      <c r="Y47" s="1009"/>
      <c r="Z47" s="1010"/>
      <c r="AA47" s="1008"/>
      <c r="AB47" s="1008"/>
      <c r="AC47" s="1008"/>
      <c r="AD47" s="1008"/>
      <c r="AE47" s="1008"/>
      <c r="AF47" s="1009"/>
      <c r="AG47" s="1087" t="s">
        <v>522</v>
      </c>
      <c r="AH47" s="444"/>
      <c r="AI47" s="445"/>
      <c r="AJ47" s="767"/>
      <c r="AK47" s="1085"/>
      <c r="AL47" s="1085"/>
      <c r="AM47" s="1086"/>
      <c r="AN47" s="767"/>
      <c r="AO47" s="1085"/>
      <c r="AP47" s="1085"/>
      <c r="AQ47" s="1086"/>
      <c r="AR47" s="767"/>
      <c r="AS47" s="1085"/>
      <c r="AT47" s="1085"/>
      <c r="AU47" s="1086"/>
      <c r="AV47" s="767"/>
      <c r="AW47" s="1085"/>
      <c r="AX47" s="1085"/>
      <c r="AY47" s="1085"/>
      <c r="AZ47" s="1086"/>
      <c r="BA47" s="110"/>
      <c r="BB47" s="110"/>
    </row>
    <row r="48" spans="1:54" s="24" customFormat="1" ht="18" customHeight="1" thickBot="1" x14ac:dyDescent="0.3">
      <c r="A48" s="111"/>
      <c r="B48" s="1064"/>
      <c r="C48" s="1032"/>
      <c r="D48" s="1032"/>
      <c r="E48" s="1032"/>
      <c r="F48" s="1032"/>
      <c r="G48" s="1032"/>
      <c r="H48" s="1032"/>
      <c r="I48" s="1032"/>
      <c r="J48" s="1032"/>
      <c r="K48" s="1032"/>
      <c r="L48" s="840"/>
      <c r="M48" s="840"/>
      <c r="N48" s="840"/>
      <c r="O48" s="840"/>
      <c r="P48" s="1032"/>
      <c r="Q48" s="1032"/>
      <c r="R48" s="1032"/>
      <c r="S48" s="1032"/>
      <c r="T48" s="1032"/>
      <c r="U48" s="1032"/>
      <c r="V48" s="423"/>
      <c r="W48" s="1040" t="s">
        <v>123</v>
      </c>
      <c r="X48" s="1066"/>
      <c r="Y48" s="1066"/>
      <c r="Z48" s="1066"/>
      <c r="AA48" s="1066"/>
      <c r="AB48" s="1066"/>
      <c r="AC48" s="1066"/>
      <c r="AD48" s="1066"/>
      <c r="AE48" s="1066"/>
      <c r="AF48" s="1067"/>
      <c r="AG48" s="1088" t="s">
        <v>523</v>
      </c>
      <c r="AH48" s="1089"/>
      <c r="AI48" s="1090"/>
      <c r="AJ48" s="1091"/>
      <c r="AK48" s="1092"/>
      <c r="AL48" s="1092"/>
      <c r="AM48" s="1093"/>
      <c r="AN48" s="1091"/>
      <c r="AO48" s="1092"/>
      <c r="AP48" s="1092"/>
      <c r="AQ48" s="1093"/>
      <c r="AR48" s="1091"/>
      <c r="AS48" s="1092"/>
      <c r="AT48" s="1092"/>
      <c r="AU48" s="1093"/>
      <c r="AV48" s="1091"/>
      <c r="AW48" s="1092"/>
      <c r="AX48" s="1092"/>
      <c r="AY48" s="1092"/>
      <c r="AZ48" s="1093"/>
      <c r="BA48" s="110"/>
      <c r="BB48" s="110"/>
    </row>
    <row r="49" spans="1:54" s="24" customFormat="1" ht="18" customHeight="1" x14ac:dyDescent="0.25">
      <c r="A49" s="111"/>
      <c r="B49" s="1043" t="s">
        <v>502</v>
      </c>
      <c r="C49" s="401"/>
      <c r="D49" s="401"/>
      <c r="E49" s="401"/>
      <c r="F49" s="401"/>
      <c r="G49" s="401"/>
      <c r="H49" s="401"/>
      <c r="I49" s="401"/>
      <c r="J49" s="401"/>
      <c r="K49" s="401"/>
      <c r="L49" s="1065"/>
      <c r="M49" s="1065"/>
      <c r="N49" s="1065"/>
      <c r="O49" s="1065"/>
      <c r="P49" s="401"/>
      <c r="Q49" s="401"/>
      <c r="R49" s="401"/>
      <c r="S49" s="401"/>
      <c r="T49" s="401"/>
      <c r="U49" s="401"/>
      <c r="V49" s="401"/>
      <c r="W49" s="1026" t="s">
        <v>503</v>
      </c>
      <c r="X49" s="1021"/>
      <c r="Y49" s="1022"/>
      <c r="Z49" s="1026" t="s">
        <v>492</v>
      </c>
      <c r="AA49" s="1021"/>
      <c r="AB49" s="1021"/>
      <c r="AC49" s="1021"/>
      <c r="AD49" s="1021"/>
      <c r="AE49" s="1021"/>
      <c r="AF49" s="1022"/>
      <c r="AG49" s="1087" t="s">
        <v>276</v>
      </c>
      <c r="AH49" s="444"/>
      <c r="AI49" s="445"/>
      <c r="AJ49" s="767"/>
      <c r="AK49" s="1085"/>
      <c r="AL49" s="1085"/>
      <c r="AM49" s="1086"/>
      <c r="AN49" s="767"/>
      <c r="AO49" s="1085"/>
      <c r="AP49" s="1085"/>
      <c r="AQ49" s="1086"/>
      <c r="AR49" s="767"/>
      <c r="AS49" s="1085"/>
      <c r="AT49" s="1085"/>
      <c r="AU49" s="1086"/>
      <c r="AV49" s="767"/>
      <c r="AW49" s="1085"/>
      <c r="AX49" s="1085"/>
      <c r="AY49" s="1085"/>
      <c r="AZ49" s="1086"/>
      <c r="BA49" s="110"/>
      <c r="BB49" s="110"/>
    </row>
    <row r="50" spans="1:54" s="24" customFormat="1" ht="18" customHeight="1" thickBot="1" x14ac:dyDescent="0.3">
      <c r="A50" s="111"/>
      <c r="B50" s="1043"/>
      <c r="C50" s="401"/>
      <c r="D50" s="401"/>
      <c r="E50" s="401"/>
      <c r="F50" s="401"/>
      <c r="G50" s="401"/>
      <c r="H50" s="401"/>
      <c r="I50" s="401"/>
      <c r="J50" s="401"/>
      <c r="K50" s="401"/>
      <c r="L50" s="1065"/>
      <c r="M50" s="1065"/>
      <c r="N50" s="1065"/>
      <c r="O50" s="1065"/>
      <c r="P50" s="401"/>
      <c r="Q50" s="401"/>
      <c r="R50" s="401"/>
      <c r="S50" s="401"/>
      <c r="T50" s="401"/>
      <c r="U50" s="401"/>
      <c r="V50" s="401"/>
      <c r="W50" s="1010"/>
      <c r="X50" s="1008"/>
      <c r="Y50" s="1009"/>
      <c r="Z50" s="1010"/>
      <c r="AA50" s="1008"/>
      <c r="AB50" s="1008"/>
      <c r="AC50" s="1008"/>
      <c r="AD50" s="1008"/>
      <c r="AE50" s="1008"/>
      <c r="AF50" s="1009"/>
      <c r="AG50" s="1087" t="s">
        <v>525</v>
      </c>
      <c r="AH50" s="444"/>
      <c r="AI50" s="445"/>
      <c r="AJ50" s="767"/>
      <c r="AK50" s="1085"/>
      <c r="AL50" s="1085"/>
      <c r="AM50" s="1086"/>
      <c r="AN50" s="767"/>
      <c r="AO50" s="1085"/>
      <c r="AP50" s="1085"/>
      <c r="AQ50" s="1086"/>
      <c r="AR50" s="767"/>
      <c r="AS50" s="1085"/>
      <c r="AT50" s="1085"/>
      <c r="AU50" s="1086"/>
      <c r="AV50" s="767"/>
      <c r="AW50" s="1085"/>
      <c r="AX50" s="1085"/>
      <c r="AY50" s="1085"/>
      <c r="AZ50" s="1086"/>
      <c r="BA50" s="110"/>
      <c r="BB50" s="110"/>
    </row>
    <row r="51" spans="1:54" s="24" customFormat="1" ht="18" customHeight="1" thickBot="1" x14ac:dyDescent="0.3">
      <c r="A51" s="111"/>
      <c r="B51" s="1064"/>
      <c r="C51" s="1032"/>
      <c r="D51" s="1032"/>
      <c r="E51" s="1032"/>
      <c r="F51" s="1032"/>
      <c r="G51" s="1032"/>
      <c r="H51" s="1032"/>
      <c r="I51" s="1032"/>
      <c r="J51" s="1032"/>
      <c r="K51" s="1032"/>
      <c r="L51" s="840"/>
      <c r="M51" s="840"/>
      <c r="N51" s="840"/>
      <c r="O51" s="840"/>
      <c r="P51" s="1032"/>
      <c r="Q51" s="1032"/>
      <c r="R51" s="1032"/>
      <c r="S51" s="1032"/>
      <c r="T51" s="1032"/>
      <c r="U51" s="1032"/>
      <c r="V51" s="423"/>
      <c r="W51" s="1040" t="s">
        <v>123</v>
      </c>
      <c r="X51" s="1066"/>
      <c r="Y51" s="1066"/>
      <c r="Z51" s="1066"/>
      <c r="AA51" s="1066"/>
      <c r="AB51" s="1066"/>
      <c r="AC51" s="1066"/>
      <c r="AD51" s="1066"/>
      <c r="AE51" s="1066"/>
      <c r="AF51" s="1067"/>
      <c r="AG51" s="1088" t="s">
        <v>524</v>
      </c>
      <c r="AH51" s="1089"/>
      <c r="AI51" s="1090"/>
      <c r="AJ51" s="1091"/>
      <c r="AK51" s="1092"/>
      <c r="AL51" s="1092"/>
      <c r="AM51" s="1093"/>
      <c r="AN51" s="1091"/>
      <c r="AO51" s="1092"/>
      <c r="AP51" s="1092"/>
      <c r="AQ51" s="1093"/>
      <c r="AR51" s="1091"/>
      <c r="AS51" s="1092"/>
      <c r="AT51" s="1092"/>
      <c r="AU51" s="1093"/>
      <c r="AV51" s="1091"/>
      <c r="AW51" s="1092"/>
      <c r="AX51" s="1092"/>
      <c r="AY51" s="1092"/>
      <c r="AZ51" s="1093"/>
      <c r="BA51" s="110"/>
      <c r="BB51" s="110"/>
    </row>
    <row r="52" spans="1:54" s="24" customFormat="1" ht="18" customHeight="1" x14ac:dyDescent="0.25">
      <c r="A52" s="111"/>
      <c r="B52" s="1043" t="s">
        <v>504</v>
      </c>
      <c r="C52" s="401"/>
      <c r="D52" s="401"/>
      <c r="E52" s="401"/>
      <c r="F52" s="401"/>
      <c r="G52" s="401"/>
      <c r="H52" s="401"/>
      <c r="I52" s="401"/>
      <c r="J52" s="401"/>
      <c r="K52" s="401"/>
      <c r="L52" s="1065"/>
      <c r="M52" s="1065"/>
      <c r="N52" s="1065"/>
      <c r="O52" s="1065"/>
      <c r="P52" s="401"/>
      <c r="Q52" s="401"/>
      <c r="R52" s="401"/>
      <c r="S52" s="401"/>
      <c r="T52" s="401"/>
      <c r="U52" s="401"/>
      <c r="V52" s="401"/>
      <c r="W52" s="1026" t="s">
        <v>505</v>
      </c>
      <c r="X52" s="1021"/>
      <c r="Y52" s="1022"/>
      <c r="Z52" s="1026" t="s">
        <v>492</v>
      </c>
      <c r="AA52" s="1021"/>
      <c r="AB52" s="1021"/>
      <c r="AC52" s="1021"/>
      <c r="AD52" s="1021"/>
      <c r="AE52" s="1021"/>
      <c r="AF52" s="1022"/>
      <c r="AG52" s="1087" t="s">
        <v>277</v>
      </c>
      <c r="AH52" s="444"/>
      <c r="AI52" s="445"/>
      <c r="AJ52" s="767"/>
      <c r="AK52" s="1085"/>
      <c r="AL52" s="1085"/>
      <c r="AM52" s="1086"/>
      <c r="AN52" s="767"/>
      <c r="AO52" s="1085"/>
      <c r="AP52" s="1085"/>
      <c r="AQ52" s="1086"/>
      <c r="AR52" s="767"/>
      <c r="AS52" s="1085"/>
      <c r="AT52" s="1085"/>
      <c r="AU52" s="1086"/>
      <c r="AV52" s="767"/>
      <c r="AW52" s="1085"/>
      <c r="AX52" s="1085"/>
      <c r="AY52" s="1085"/>
      <c r="AZ52" s="1086"/>
      <c r="BA52" s="110"/>
      <c r="BB52" s="110"/>
    </row>
    <row r="53" spans="1:54" s="24" customFormat="1" ht="18" customHeight="1" thickBot="1" x14ac:dyDescent="0.3">
      <c r="A53" s="111"/>
      <c r="B53" s="1043"/>
      <c r="C53" s="401"/>
      <c r="D53" s="401"/>
      <c r="E53" s="401"/>
      <c r="F53" s="401"/>
      <c r="G53" s="401"/>
      <c r="H53" s="401"/>
      <c r="I53" s="401"/>
      <c r="J53" s="401"/>
      <c r="K53" s="401"/>
      <c r="L53" s="1065"/>
      <c r="M53" s="1065"/>
      <c r="N53" s="1065"/>
      <c r="O53" s="1065"/>
      <c r="P53" s="401"/>
      <c r="Q53" s="401"/>
      <c r="R53" s="401"/>
      <c r="S53" s="401"/>
      <c r="T53" s="401"/>
      <c r="U53" s="401"/>
      <c r="V53" s="401"/>
      <c r="W53" s="1010"/>
      <c r="X53" s="1008"/>
      <c r="Y53" s="1009"/>
      <c r="Z53" s="1010"/>
      <c r="AA53" s="1008"/>
      <c r="AB53" s="1008"/>
      <c r="AC53" s="1008"/>
      <c r="AD53" s="1008"/>
      <c r="AE53" s="1008"/>
      <c r="AF53" s="1009"/>
      <c r="AG53" s="1087" t="s">
        <v>527</v>
      </c>
      <c r="AH53" s="444"/>
      <c r="AI53" s="445"/>
      <c r="AJ53" s="767"/>
      <c r="AK53" s="1085"/>
      <c r="AL53" s="1085"/>
      <c r="AM53" s="1086"/>
      <c r="AN53" s="767"/>
      <c r="AO53" s="1085"/>
      <c r="AP53" s="1085"/>
      <c r="AQ53" s="1086"/>
      <c r="AR53" s="767"/>
      <c r="AS53" s="1085"/>
      <c r="AT53" s="1085"/>
      <c r="AU53" s="1086"/>
      <c r="AV53" s="767"/>
      <c r="AW53" s="1085"/>
      <c r="AX53" s="1085"/>
      <c r="AY53" s="1085"/>
      <c r="AZ53" s="1086"/>
      <c r="BA53" s="110"/>
      <c r="BB53" s="110"/>
    </row>
    <row r="54" spans="1:54" s="24" customFormat="1" ht="18" customHeight="1" thickBot="1" x14ac:dyDescent="0.3">
      <c r="A54" s="111"/>
      <c r="B54" s="1064"/>
      <c r="C54" s="1032"/>
      <c r="D54" s="1032"/>
      <c r="E54" s="1032"/>
      <c r="F54" s="1032"/>
      <c r="G54" s="1032"/>
      <c r="H54" s="1032"/>
      <c r="I54" s="1032"/>
      <c r="J54" s="1032"/>
      <c r="K54" s="1032"/>
      <c r="L54" s="840"/>
      <c r="M54" s="840"/>
      <c r="N54" s="840"/>
      <c r="O54" s="840"/>
      <c r="P54" s="1032"/>
      <c r="Q54" s="1032"/>
      <c r="R54" s="1032"/>
      <c r="S54" s="1032"/>
      <c r="T54" s="1032"/>
      <c r="U54" s="1032"/>
      <c r="V54" s="423"/>
      <c r="W54" s="1040" t="s">
        <v>123</v>
      </c>
      <c r="X54" s="1066"/>
      <c r="Y54" s="1066"/>
      <c r="Z54" s="1066"/>
      <c r="AA54" s="1066"/>
      <c r="AB54" s="1066"/>
      <c r="AC54" s="1066"/>
      <c r="AD54" s="1066"/>
      <c r="AE54" s="1066"/>
      <c r="AF54" s="1067"/>
      <c r="AG54" s="1088" t="s">
        <v>526</v>
      </c>
      <c r="AH54" s="1089"/>
      <c r="AI54" s="1090"/>
      <c r="AJ54" s="1091"/>
      <c r="AK54" s="1092"/>
      <c r="AL54" s="1092"/>
      <c r="AM54" s="1093"/>
      <c r="AN54" s="1091"/>
      <c r="AO54" s="1092"/>
      <c r="AP54" s="1092"/>
      <c r="AQ54" s="1093"/>
      <c r="AR54" s="1091"/>
      <c r="AS54" s="1092"/>
      <c r="AT54" s="1092"/>
      <c r="AU54" s="1093"/>
      <c r="AV54" s="1091"/>
      <c r="AW54" s="1092"/>
      <c r="AX54" s="1092"/>
      <c r="AY54" s="1092"/>
      <c r="AZ54" s="1093"/>
      <c r="BA54" s="110"/>
      <c r="BB54" s="110"/>
    </row>
    <row r="55" spans="1:54" s="24" customFormat="1" ht="18" customHeight="1" x14ac:dyDescent="0.25">
      <c r="A55" s="111"/>
      <c r="B55" s="1043" t="s">
        <v>506</v>
      </c>
      <c r="C55" s="401"/>
      <c r="D55" s="401"/>
      <c r="E55" s="401"/>
      <c r="F55" s="401"/>
      <c r="G55" s="401"/>
      <c r="H55" s="401"/>
      <c r="I55" s="401"/>
      <c r="J55" s="401"/>
      <c r="K55" s="401"/>
      <c r="L55" s="1065"/>
      <c r="M55" s="1065"/>
      <c r="N55" s="1065"/>
      <c r="O55" s="1065"/>
      <c r="P55" s="401"/>
      <c r="Q55" s="401"/>
      <c r="R55" s="401"/>
      <c r="S55" s="401"/>
      <c r="T55" s="401"/>
      <c r="U55" s="401"/>
      <c r="V55" s="401"/>
      <c r="W55" s="1026" t="s">
        <v>507</v>
      </c>
      <c r="X55" s="1021"/>
      <c r="Y55" s="1022"/>
      <c r="Z55" s="1026" t="s">
        <v>492</v>
      </c>
      <c r="AA55" s="1021"/>
      <c r="AB55" s="1021"/>
      <c r="AC55" s="1021"/>
      <c r="AD55" s="1021"/>
      <c r="AE55" s="1021"/>
      <c r="AF55" s="1022"/>
      <c r="AG55" s="1087" t="s">
        <v>529</v>
      </c>
      <c r="AH55" s="444"/>
      <c r="AI55" s="445"/>
      <c r="AJ55" s="767"/>
      <c r="AK55" s="1085"/>
      <c r="AL55" s="1085"/>
      <c r="AM55" s="1086"/>
      <c r="AN55" s="767"/>
      <c r="AO55" s="1085"/>
      <c r="AP55" s="1085"/>
      <c r="AQ55" s="1086"/>
      <c r="AR55" s="767"/>
      <c r="AS55" s="1085"/>
      <c r="AT55" s="1085"/>
      <c r="AU55" s="1086"/>
      <c r="AV55" s="767"/>
      <c r="AW55" s="1085"/>
      <c r="AX55" s="1085"/>
      <c r="AY55" s="1085"/>
      <c r="AZ55" s="1086"/>
      <c r="BA55" s="110"/>
      <c r="BB55" s="110"/>
    </row>
    <row r="56" spans="1:54" s="24" customFormat="1" ht="18" customHeight="1" thickBot="1" x14ac:dyDescent="0.3">
      <c r="A56" s="111"/>
      <c r="B56" s="1043"/>
      <c r="C56" s="401"/>
      <c r="D56" s="401"/>
      <c r="E56" s="401"/>
      <c r="F56" s="401"/>
      <c r="G56" s="401"/>
      <c r="H56" s="401"/>
      <c r="I56" s="401"/>
      <c r="J56" s="401"/>
      <c r="K56" s="401"/>
      <c r="L56" s="1065"/>
      <c r="M56" s="1065"/>
      <c r="N56" s="1065"/>
      <c r="O56" s="1065"/>
      <c r="P56" s="401"/>
      <c r="Q56" s="401"/>
      <c r="R56" s="401"/>
      <c r="S56" s="401"/>
      <c r="T56" s="401"/>
      <c r="U56" s="401"/>
      <c r="V56" s="401"/>
      <c r="W56" s="1010"/>
      <c r="X56" s="1008"/>
      <c r="Y56" s="1009"/>
      <c r="Z56" s="1010"/>
      <c r="AA56" s="1008"/>
      <c r="AB56" s="1008"/>
      <c r="AC56" s="1008"/>
      <c r="AD56" s="1008"/>
      <c r="AE56" s="1008"/>
      <c r="AF56" s="1009"/>
      <c r="AG56" s="1087" t="s">
        <v>530</v>
      </c>
      <c r="AH56" s="444"/>
      <c r="AI56" s="445"/>
      <c r="AJ56" s="767"/>
      <c r="AK56" s="1085"/>
      <c r="AL56" s="1085"/>
      <c r="AM56" s="1086"/>
      <c r="AN56" s="767"/>
      <c r="AO56" s="1085"/>
      <c r="AP56" s="1085"/>
      <c r="AQ56" s="1086"/>
      <c r="AR56" s="767"/>
      <c r="AS56" s="1085"/>
      <c r="AT56" s="1085"/>
      <c r="AU56" s="1086"/>
      <c r="AV56" s="767"/>
      <c r="AW56" s="1085"/>
      <c r="AX56" s="1085"/>
      <c r="AY56" s="1085"/>
      <c r="AZ56" s="1086"/>
      <c r="BA56" s="110"/>
      <c r="BB56" s="110"/>
    </row>
    <row r="57" spans="1:54" s="24" customFormat="1" ht="18" customHeight="1" thickBot="1" x14ac:dyDescent="0.3">
      <c r="A57" s="111"/>
      <c r="B57" s="1064"/>
      <c r="C57" s="1032"/>
      <c r="D57" s="1032"/>
      <c r="E57" s="1032"/>
      <c r="F57" s="1032"/>
      <c r="G57" s="1032"/>
      <c r="H57" s="1032"/>
      <c r="I57" s="1032"/>
      <c r="J57" s="1032"/>
      <c r="K57" s="1032"/>
      <c r="L57" s="840"/>
      <c r="M57" s="840"/>
      <c r="N57" s="840"/>
      <c r="O57" s="840"/>
      <c r="P57" s="1032"/>
      <c r="Q57" s="1032"/>
      <c r="R57" s="1032"/>
      <c r="S57" s="1032"/>
      <c r="T57" s="1032"/>
      <c r="U57" s="1032"/>
      <c r="V57" s="423"/>
      <c r="W57" s="1040" t="s">
        <v>123</v>
      </c>
      <c r="X57" s="1066"/>
      <c r="Y57" s="1066"/>
      <c r="Z57" s="1066"/>
      <c r="AA57" s="1066"/>
      <c r="AB57" s="1066"/>
      <c r="AC57" s="1066"/>
      <c r="AD57" s="1066"/>
      <c r="AE57" s="1066"/>
      <c r="AF57" s="1067"/>
      <c r="AG57" s="1088" t="s">
        <v>528</v>
      </c>
      <c r="AH57" s="1089"/>
      <c r="AI57" s="1090"/>
      <c r="AJ57" s="1091"/>
      <c r="AK57" s="1092"/>
      <c r="AL57" s="1092"/>
      <c r="AM57" s="1093"/>
      <c r="AN57" s="1091"/>
      <c r="AO57" s="1092"/>
      <c r="AP57" s="1092"/>
      <c r="AQ57" s="1093"/>
      <c r="AR57" s="1091"/>
      <c r="AS57" s="1092"/>
      <c r="AT57" s="1092"/>
      <c r="AU57" s="1093"/>
      <c r="AV57" s="1091"/>
      <c r="AW57" s="1092"/>
      <c r="AX57" s="1092"/>
      <c r="AY57" s="1092"/>
      <c r="AZ57" s="1093"/>
      <c r="BA57" s="110"/>
      <c r="BB57" s="110"/>
    </row>
    <row r="58" spans="1:54" s="24" customFormat="1" ht="18" customHeight="1" x14ac:dyDescent="0.25">
      <c r="A58" s="111"/>
      <c r="B58" s="1043" t="s">
        <v>508</v>
      </c>
      <c r="C58" s="401"/>
      <c r="D58" s="401"/>
      <c r="E58" s="401"/>
      <c r="F58" s="401"/>
      <c r="G58" s="401"/>
      <c r="H58" s="401"/>
      <c r="I58" s="401"/>
      <c r="J58" s="401"/>
      <c r="K58" s="401"/>
      <c r="L58" s="1065"/>
      <c r="M58" s="1065"/>
      <c r="N58" s="1065"/>
      <c r="O58" s="1065"/>
      <c r="P58" s="401"/>
      <c r="Q58" s="401"/>
      <c r="R58" s="401"/>
      <c r="S58" s="401"/>
      <c r="T58" s="401"/>
      <c r="U58" s="401"/>
      <c r="V58" s="401"/>
      <c r="W58" s="1026" t="s">
        <v>509</v>
      </c>
      <c r="X58" s="1021"/>
      <c r="Y58" s="1022"/>
      <c r="Z58" s="1026" t="s">
        <v>492</v>
      </c>
      <c r="AA58" s="1021"/>
      <c r="AB58" s="1021"/>
      <c r="AC58" s="1021"/>
      <c r="AD58" s="1021"/>
      <c r="AE58" s="1021"/>
      <c r="AF58" s="1022"/>
      <c r="AG58" s="1087" t="s">
        <v>532</v>
      </c>
      <c r="AH58" s="444"/>
      <c r="AI58" s="445"/>
      <c r="AJ58" s="767"/>
      <c r="AK58" s="1085"/>
      <c r="AL58" s="1085"/>
      <c r="AM58" s="1086"/>
      <c r="AN58" s="767"/>
      <c r="AO58" s="1085"/>
      <c r="AP58" s="1085"/>
      <c r="AQ58" s="1086"/>
      <c r="AR58" s="767"/>
      <c r="AS58" s="1085"/>
      <c r="AT58" s="1085"/>
      <c r="AU58" s="1086"/>
      <c r="AV58" s="767"/>
      <c r="AW58" s="1085"/>
      <c r="AX58" s="1085"/>
      <c r="AY58" s="1085"/>
      <c r="AZ58" s="1086"/>
      <c r="BA58" s="110"/>
      <c r="BB58" s="110"/>
    </row>
    <row r="59" spans="1:54" s="24" customFormat="1" ht="18" customHeight="1" thickBot="1" x14ac:dyDescent="0.3">
      <c r="A59" s="111"/>
      <c r="B59" s="1043"/>
      <c r="C59" s="401"/>
      <c r="D59" s="401"/>
      <c r="E59" s="401"/>
      <c r="F59" s="401"/>
      <c r="G59" s="401"/>
      <c r="H59" s="401"/>
      <c r="I59" s="401"/>
      <c r="J59" s="401"/>
      <c r="K59" s="401"/>
      <c r="L59" s="1065"/>
      <c r="M59" s="1065"/>
      <c r="N59" s="1065"/>
      <c r="O59" s="1065"/>
      <c r="P59" s="401"/>
      <c r="Q59" s="401"/>
      <c r="R59" s="401"/>
      <c r="S59" s="401"/>
      <c r="T59" s="401"/>
      <c r="U59" s="401"/>
      <c r="V59" s="401"/>
      <c r="W59" s="1010"/>
      <c r="X59" s="1008"/>
      <c r="Y59" s="1009"/>
      <c r="Z59" s="1010"/>
      <c r="AA59" s="1008"/>
      <c r="AB59" s="1008"/>
      <c r="AC59" s="1008"/>
      <c r="AD59" s="1008"/>
      <c r="AE59" s="1008"/>
      <c r="AF59" s="1009"/>
      <c r="AG59" s="1087" t="s">
        <v>533</v>
      </c>
      <c r="AH59" s="444"/>
      <c r="AI59" s="445"/>
      <c r="AJ59" s="767"/>
      <c r="AK59" s="1085"/>
      <c r="AL59" s="1085"/>
      <c r="AM59" s="1086"/>
      <c r="AN59" s="767"/>
      <c r="AO59" s="1085"/>
      <c r="AP59" s="1085"/>
      <c r="AQ59" s="1086"/>
      <c r="AR59" s="767"/>
      <c r="AS59" s="1085"/>
      <c r="AT59" s="1085"/>
      <c r="AU59" s="1086"/>
      <c r="AV59" s="767"/>
      <c r="AW59" s="1085"/>
      <c r="AX59" s="1085"/>
      <c r="AY59" s="1085"/>
      <c r="AZ59" s="1086"/>
      <c r="BA59" s="110"/>
      <c r="BB59" s="110"/>
    </row>
    <row r="60" spans="1:54" s="24" customFormat="1" ht="18" customHeight="1" thickBot="1" x14ac:dyDescent="0.3">
      <c r="A60" s="111"/>
      <c r="B60" s="1064"/>
      <c r="C60" s="1032"/>
      <c r="D60" s="1032"/>
      <c r="E60" s="1032"/>
      <c r="F60" s="1032"/>
      <c r="G60" s="1032"/>
      <c r="H60" s="1032"/>
      <c r="I60" s="1032"/>
      <c r="J60" s="1032"/>
      <c r="K60" s="1032"/>
      <c r="L60" s="840"/>
      <c r="M60" s="840"/>
      <c r="N60" s="840"/>
      <c r="O60" s="840"/>
      <c r="P60" s="1032"/>
      <c r="Q60" s="1032"/>
      <c r="R60" s="1032"/>
      <c r="S60" s="1032"/>
      <c r="T60" s="1032"/>
      <c r="U60" s="1032"/>
      <c r="V60" s="423"/>
      <c r="W60" s="1040" t="s">
        <v>123</v>
      </c>
      <c r="X60" s="1066"/>
      <c r="Y60" s="1066"/>
      <c r="Z60" s="1066"/>
      <c r="AA60" s="1066"/>
      <c r="AB60" s="1066"/>
      <c r="AC60" s="1066"/>
      <c r="AD60" s="1066"/>
      <c r="AE60" s="1066"/>
      <c r="AF60" s="1067"/>
      <c r="AG60" s="1088" t="s">
        <v>531</v>
      </c>
      <c r="AH60" s="1089"/>
      <c r="AI60" s="1090"/>
      <c r="AJ60" s="1091"/>
      <c r="AK60" s="1092"/>
      <c r="AL60" s="1092"/>
      <c r="AM60" s="1093"/>
      <c r="AN60" s="1091"/>
      <c r="AO60" s="1092"/>
      <c r="AP60" s="1092"/>
      <c r="AQ60" s="1093"/>
      <c r="AR60" s="1091"/>
      <c r="AS60" s="1092"/>
      <c r="AT60" s="1092"/>
      <c r="AU60" s="1093"/>
      <c r="AV60" s="1091"/>
      <c r="AW60" s="1092"/>
      <c r="AX60" s="1092"/>
      <c r="AY60" s="1092"/>
      <c r="AZ60" s="1093"/>
      <c r="BA60" s="110"/>
      <c r="BB60" s="110"/>
    </row>
    <row r="61" spans="1:54" s="24" customFormat="1" ht="18" customHeight="1" x14ac:dyDescent="0.25">
      <c r="A61" s="111"/>
      <c r="B61" s="1043" t="s">
        <v>510</v>
      </c>
      <c r="C61" s="401"/>
      <c r="D61" s="401"/>
      <c r="E61" s="401"/>
      <c r="F61" s="401"/>
      <c r="G61" s="401"/>
      <c r="H61" s="401"/>
      <c r="I61" s="401"/>
      <c r="J61" s="401"/>
      <c r="K61" s="401"/>
      <c r="L61" s="1065"/>
      <c r="M61" s="1065"/>
      <c r="N61" s="1065"/>
      <c r="O61" s="1065"/>
      <c r="P61" s="401"/>
      <c r="Q61" s="401"/>
      <c r="R61" s="401"/>
      <c r="S61" s="401"/>
      <c r="T61" s="401"/>
      <c r="U61" s="401"/>
      <c r="V61" s="401"/>
      <c r="W61" s="1026" t="s">
        <v>511</v>
      </c>
      <c r="X61" s="1021"/>
      <c r="Y61" s="1022"/>
      <c r="Z61" s="1026" t="s">
        <v>492</v>
      </c>
      <c r="AA61" s="1021"/>
      <c r="AB61" s="1021"/>
      <c r="AC61" s="1021"/>
      <c r="AD61" s="1021"/>
      <c r="AE61" s="1021"/>
      <c r="AF61" s="1022"/>
      <c r="AG61" s="1087" t="s">
        <v>257</v>
      </c>
      <c r="AH61" s="444"/>
      <c r="AI61" s="445"/>
      <c r="AJ61" s="767"/>
      <c r="AK61" s="1085"/>
      <c r="AL61" s="1085"/>
      <c r="AM61" s="1086"/>
      <c r="AN61" s="767"/>
      <c r="AO61" s="1085"/>
      <c r="AP61" s="1085"/>
      <c r="AQ61" s="1086"/>
      <c r="AR61" s="767"/>
      <c r="AS61" s="1085"/>
      <c r="AT61" s="1085"/>
      <c r="AU61" s="1086"/>
      <c r="AV61" s="767"/>
      <c r="AW61" s="1085"/>
      <c r="AX61" s="1085"/>
      <c r="AY61" s="1085"/>
      <c r="AZ61" s="1086"/>
      <c r="BA61" s="110"/>
      <c r="BB61" s="110"/>
    </row>
    <row r="62" spans="1:54" s="24" customFormat="1" ht="18" customHeight="1" thickBot="1" x14ac:dyDescent="0.3">
      <c r="A62" s="111"/>
      <c r="B62" s="1043"/>
      <c r="C62" s="401"/>
      <c r="D62" s="401"/>
      <c r="E62" s="401"/>
      <c r="F62" s="401"/>
      <c r="G62" s="401"/>
      <c r="H62" s="401"/>
      <c r="I62" s="401"/>
      <c r="J62" s="401"/>
      <c r="K62" s="401"/>
      <c r="L62" s="1065"/>
      <c r="M62" s="1065"/>
      <c r="N62" s="1065"/>
      <c r="O62" s="1065"/>
      <c r="P62" s="401"/>
      <c r="Q62" s="401"/>
      <c r="R62" s="401"/>
      <c r="S62" s="401"/>
      <c r="T62" s="401"/>
      <c r="U62" s="401"/>
      <c r="V62" s="401"/>
      <c r="W62" s="1010"/>
      <c r="X62" s="1008"/>
      <c r="Y62" s="1009"/>
      <c r="Z62" s="1010"/>
      <c r="AA62" s="1008"/>
      <c r="AB62" s="1008"/>
      <c r="AC62" s="1008"/>
      <c r="AD62" s="1008"/>
      <c r="AE62" s="1008"/>
      <c r="AF62" s="1009"/>
      <c r="AG62" s="1087" t="s">
        <v>258</v>
      </c>
      <c r="AH62" s="444"/>
      <c r="AI62" s="445"/>
      <c r="AJ62" s="767"/>
      <c r="AK62" s="1085"/>
      <c r="AL62" s="1085"/>
      <c r="AM62" s="1086"/>
      <c r="AN62" s="767"/>
      <c r="AO62" s="1085"/>
      <c r="AP62" s="1085"/>
      <c r="AQ62" s="1086"/>
      <c r="AR62" s="767"/>
      <c r="AS62" s="1085"/>
      <c r="AT62" s="1085"/>
      <c r="AU62" s="1086"/>
      <c r="AV62" s="767"/>
      <c r="AW62" s="1085"/>
      <c r="AX62" s="1085"/>
      <c r="AY62" s="1085"/>
      <c r="AZ62" s="1086"/>
      <c r="BA62" s="110"/>
      <c r="BB62" s="110"/>
    </row>
    <row r="63" spans="1:54" s="24" customFormat="1" ht="18" customHeight="1" thickBot="1" x14ac:dyDescent="0.3">
      <c r="A63" s="111"/>
      <c r="B63" s="1064"/>
      <c r="C63" s="1032"/>
      <c r="D63" s="1032"/>
      <c r="E63" s="1032"/>
      <c r="F63" s="1032"/>
      <c r="G63" s="1032"/>
      <c r="H63" s="1032"/>
      <c r="I63" s="1032"/>
      <c r="J63" s="1032"/>
      <c r="K63" s="1032"/>
      <c r="L63" s="840"/>
      <c r="M63" s="840"/>
      <c r="N63" s="840"/>
      <c r="O63" s="840"/>
      <c r="P63" s="1032"/>
      <c r="Q63" s="1032"/>
      <c r="R63" s="1032"/>
      <c r="S63" s="1032"/>
      <c r="T63" s="1032"/>
      <c r="U63" s="1032"/>
      <c r="V63" s="423"/>
      <c r="W63" s="1040" t="s">
        <v>123</v>
      </c>
      <c r="X63" s="1066"/>
      <c r="Y63" s="1066"/>
      <c r="Z63" s="1066"/>
      <c r="AA63" s="1066"/>
      <c r="AB63" s="1066"/>
      <c r="AC63" s="1066"/>
      <c r="AD63" s="1066"/>
      <c r="AE63" s="1066"/>
      <c r="AF63" s="1067"/>
      <c r="AG63" s="1088" t="s">
        <v>534</v>
      </c>
      <c r="AH63" s="1089"/>
      <c r="AI63" s="1090"/>
      <c r="AJ63" s="1091"/>
      <c r="AK63" s="1092"/>
      <c r="AL63" s="1092"/>
      <c r="AM63" s="1093"/>
      <c r="AN63" s="1091"/>
      <c r="AO63" s="1092"/>
      <c r="AP63" s="1092"/>
      <c r="AQ63" s="1093"/>
      <c r="AR63" s="1091"/>
      <c r="AS63" s="1092"/>
      <c r="AT63" s="1092"/>
      <c r="AU63" s="1093"/>
      <c r="AV63" s="1091"/>
      <c r="AW63" s="1092"/>
      <c r="AX63" s="1092"/>
      <c r="AY63" s="1092"/>
      <c r="AZ63" s="1093"/>
      <c r="BA63" s="110"/>
      <c r="BB63" s="110"/>
    </row>
    <row r="64" spans="1:54" s="24" customFormat="1" ht="18" customHeight="1" x14ac:dyDescent="0.25">
      <c r="A64" s="111"/>
      <c r="B64" s="1043" t="s">
        <v>510</v>
      </c>
      <c r="C64" s="401"/>
      <c r="D64" s="401"/>
      <c r="E64" s="401"/>
      <c r="F64" s="401"/>
      <c r="G64" s="401"/>
      <c r="H64" s="401"/>
      <c r="I64" s="401"/>
      <c r="J64" s="401"/>
      <c r="K64" s="401"/>
      <c r="L64" s="1065"/>
      <c r="M64" s="1065"/>
      <c r="N64" s="1065"/>
      <c r="O64" s="1065"/>
      <c r="P64" s="401"/>
      <c r="Q64" s="401"/>
      <c r="R64" s="401"/>
      <c r="S64" s="401"/>
      <c r="T64" s="401"/>
      <c r="U64" s="401"/>
      <c r="V64" s="401"/>
      <c r="W64" s="1026" t="s">
        <v>512</v>
      </c>
      <c r="X64" s="1021"/>
      <c r="Y64" s="1022"/>
      <c r="Z64" s="1026" t="s">
        <v>492</v>
      </c>
      <c r="AA64" s="1021"/>
      <c r="AB64" s="1021"/>
      <c r="AC64" s="1021"/>
      <c r="AD64" s="1021"/>
      <c r="AE64" s="1021"/>
      <c r="AF64" s="1022"/>
      <c r="AG64" s="1087" t="s">
        <v>535</v>
      </c>
      <c r="AH64" s="444"/>
      <c r="AI64" s="445"/>
      <c r="AJ64" s="767"/>
      <c r="AK64" s="1085"/>
      <c r="AL64" s="1085"/>
      <c r="AM64" s="1086"/>
      <c r="AN64" s="767"/>
      <c r="AO64" s="1085"/>
      <c r="AP64" s="1085"/>
      <c r="AQ64" s="1086"/>
      <c r="AR64" s="767"/>
      <c r="AS64" s="1085"/>
      <c r="AT64" s="1085"/>
      <c r="AU64" s="1086"/>
      <c r="AV64" s="767"/>
      <c r="AW64" s="1085"/>
      <c r="AX64" s="1085"/>
      <c r="AY64" s="1085"/>
      <c r="AZ64" s="1086"/>
      <c r="BA64" s="110"/>
      <c r="BB64" s="110"/>
    </row>
    <row r="65" spans="1:74" s="24" customFormat="1" ht="18" customHeight="1" thickBot="1" x14ac:dyDescent="0.3">
      <c r="A65" s="111"/>
      <c r="B65" s="1043"/>
      <c r="C65" s="401"/>
      <c r="D65" s="401"/>
      <c r="E65" s="401"/>
      <c r="F65" s="401"/>
      <c r="G65" s="401"/>
      <c r="H65" s="401"/>
      <c r="I65" s="401"/>
      <c r="J65" s="401"/>
      <c r="K65" s="401"/>
      <c r="L65" s="1065"/>
      <c r="M65" s="1065"/>
      <c r="N65" s="1065"/>
      <c r="O65" s="1065"/>
      <c r="P65" s="401"/>
      <c r="Q65" s="401"/>
      <c r="R65" s="401"/>
      <c r="S65" s="401"/>
      <c r="T65" s="401"/>
      <c r="U65" s="401"/>
      <c r="V65" s="401"/>
      <c r="W65" s="1010"/>
      <c r="X65" s="1008"/>
      <c r="Y65" s="1009"/>
      <c r="Z65" s="1010"/>
      <c r="AA65" s="1008"/>
      <c r="AB65" s="1008"/>
      <c r="AC65" s="1008"/>
      <c r="AD65" s="1008"/>
      <c r="AE65" s="1008"/>
      <c r="AF65" s="1009"/>
      <c r="AG65" s="1087" t="s">
        <v>536</v>
      </c>
      <c r="AH65" s="444"/>
      <c r="AI65" s="445"/>
      <c r="AJ65" s="767"/>
      <c r="AK65" s="1085"/>
      <c r="AL65" s="1085"/>
      <c r="AM65" s="1086"/>
      <c r="AN65" s="767"/>
      <c r="AO65" s="1085"/>
      <c r="AP65" s="1085"/>
      <c r="AQ65" s="1086"/>
      <c r="AR65" s="767"/>
      <c r="AS65" s="1085"/>
      <c r="AT65" s="1085"/>
      <c r="AU65" s="1086"/>
      <c r="AV65" s="767"/>
      <c r="AW65" s="1085"/>
      <c r="AX65" s="1085"/>
      <c r="AY65" s="1085"/>
      <c r="AZ65" s="1086"/>
      <c r="BA65" s="110"/>
      <c r="BB65" s="110"/>
    </row>
    <row r="66" spans="1:74" s="24" customFormat="1" ht="18" customHeight="1" thickBot="1" x14ac:dyDescent="0.3">
      <c r="A66" s="111"/>
      <c r="B66" s="1064"/>
      <c r="C66" s="1032"/>
      <c r="D66" s="1032"/>
      <c r="E66" s="1032"/>
      <c r="F66" s="1032"/>
      <c r="G66" s="1032"/>
      <c r="H66" s="1032"/>
      <c r="I66" s="1032"/>
      <c r="J66" s="1032"/>
      <c r="K66" s="1032"/>
      <c r="L66" s="840"/>
      <c r="M66" s="840"/>
      <c r="N66" s="840"/>
      <c r="O66" s="840"/>
      <c r="P66" s="1032"/>
      <c r="Q66" s="1032"/>
      <c r="R66" s="1032"/>
      <c r="S66" s="1032"/>
      <c r="T66" s="1032"/>
      <c r="U66" s="1032"/>
      <c r="V66" s="423"/>
      <c r="W66" s="1040" t="s">
        <v>123</v>
      </c>
      <c r="X66" s="1066"/>
      <c r="Y66" s="1066"/>
      <c r="Z66" s="1066"/>
      <c r="AA66" s="1066"/>
      <c r="AB66" s="1066"/>
      <c r="AC66" s="1066"/>
      <c r="AD66" s="1066"/>
      <c r="AE66" s="1066"/>
      <c r="AF66" s="1067"/>
      <c r="AG66" s="1088" t="s">
        <v>537</v>
      </c>
      <c r="AH66" s="1089"/>
      <c r="AI66" s="1090"/>
      <c r="AJ66" s="1091"/>
      <c r="AK66" s="1092"/>
      <c r="AL66" s="1092"/>
      <c r="AM66" s="1093"/>
      <c r="AN66" s="1091"/>
      <c r="AO66" s="1092"/>
      <c r="AP66" s="1092"/>
      <c r="AQ66" s="1093"/>
      <c r="AR66" s="1091"/>
      <c r="AS66" s="1092"/>
      <c r="AT66" s="1092"/>
      <c r="AU66" s="1093"/>
      <c r="AV66" s="1091"/>
      <c r="AW66" s="1092"/>
      <c r="AX66" s="1092"/>
      <c r="AY66" s="1092"/>
      <c r="AZ66" s="1093"/>
      <c r="BA66" s="110"/>
      <c r="BB66" s="110"/>
    </row>
    <row r="67" spans="1:74" s="24" customFormat="1" ht="18" customHeight="1" x14ac:dyDescent="0.25">
      <c r="A67" s="111"/>
      <c r="B67" s="1043" t="s">
        <v>514</v>
      </c>
      <c r="C67" s="401"/>
      <c r="D67" s="401"/>
      <c r="E67" s="401"/>
      <c r="F67" s="401"/>
      <c r="G67" s="401"/>
      <c r="H67" s="401"/>
      <c r="I67" s="401"/>
      <c r="J67" s="401"/>
      <c r="K67" s="401"/>
      <c r="L67" s="1065"/>
      <c r="M67" s="1065"/>
      <c r="N67" s="1065"/>
      <c r="O67" s="1065"/>
      <c r="P67" s="1026"/>
      <c r="Q67" s="1021"/>
      <c r="R67" s="1021"/>
      <c r="S67" s="1021"/>
      <c r="T67" s="1021"/>
      <c r="U67" s="1021"/>
      <c r="V67" s="1021"/>
      <c r="W67" s="1026" t="s">
        <v>513</v>
      </c>
      <c r="X67" s="1021"/>
      <c r="Y67" s="1022"/>
      <c r="Z67" s="1026" t="s">
        <v>492</v>
      </c>
      <c r="AA67" s="1021"/>
      <c r="AB67" s="1021"/>
      <c r="AC67" s="1021"/>
      <c r="AD67" s="1021"/>
      <c r="AE67" s="1021"/>
      <c r="AF67" s="1022"/>
      <c r="AG67" s="1087" t="s">
        <v>538</v>
      </c>
      <c r="AH67" s="444"/>
      <c r="AI67" s="445"/>
      <c r="AJ67" s="767"/>
      <c r="AK67" s="1085"/>
      <c r="AL67" s="1085"/>
      <c r="AM67" s="1086"/>
      <c r="AN67" s="767"/>
      <c r="AO67" s="1085"/>
      <c r="AP67" s="1085"/>
      <c r="AQ67" s="1086"/>
      <c r="AR67" s="767"/>
      <c r="AS67" s="1085"/>
      <c r="AT67" s="1085"/>
      <c r="AU67" s="1086"/>
      <c r="AV67" s="767"/>
      <c r="AW67" s="1085"/>
      <c r="AX67" s="1085"/>
      <c r="AY67" s="1085"/>
      <c r="AZ67" s="1086"/>
      <c r="BA67" s="110"/>
      <c r="BB67" s="110"/>
    </row>
    <row r="68" spans="1:74" s="24" customFormat="1" ht="18" customHeight="1" thickBot="1" x14ac:dyDescent="0.3">
      <c r="A68" s="111"/>
      <c r="B68" s="1043"/>
      <c r="C68" s="401"/>
      <c r="D68" s="401"/>
      <c r="E68" s="401"/>
      <c r="F68" s="401"/>
      <c r="G68" s="401"/>
      <c r="H68" s="401"/>
      <c r="I68" s="401"/>
      <c r="J68" s="401"/>
      <c r="K68" s="401"/>
      <c r="L68" s="1065"/>
      <c r="M68" s="1065"/>
      <c r="N68" s="1065"/>
      <c r="O68" s="1065"/>
      <c r="P68" s="1047"/>
      <c r="Q68" s="1048"/>
      <c r="R68" s="1048"/>
      <c r="S68" s="1048"/>
      <c r="T68" s="1048"/>
      <c r="U68" s="1048"/>
      <c r="V68" s="1048"/>
      <c r="W68" s="1010"/>
      <c r="X68" s="1008"/>
      <c r="Y68" s="1009"/>
      <c r="Z68" s="1010"/>
      <c r="AA68" s="1008"/>
      <c r="AB68" s="1008"/>
      <c r="AC68" s="1008"/>
      <c r="AD68" s="1008"/>
      <c r="AE68" s="1008"/>
      <c r="AF68" s="1009"/>
      <c r="AG68" s="1087" t="s">
        <v>539</v>
      </c>
      <c r="AH68" s="444"/>
      <c r="AI68" s="445"/>
      <c r="AJ68" s="767"/>
      <c r="AK68" s="1085"/>
      <c r="AL68" s="1085"/>
      <c r="AM68" s="1086"/>
      <c r="AN68" s="767"/>
      <c r="AO68" s="1085"/>
      <c r="AP68" s="1085"/>
      <c r="AQ68" s="1086"/>
      <c r="AR68" s="767"/>
      <c r="AS68" s="1085"/>
      <c r="AT68" s="1085"/>
      <c r="AU68" s="1086"/>
      <c r="AV68" s="767"/>
      <c r="AW68" s="1085"/>
      <c r="AX68" s="1085"/>
      <c r="AY68" s="1085"/>
      <c r="AZ68" s="1086"/>
      <c r="BA68" s="110"/>
      <c r="BB68" s="110"/>
    </row>
    <row r="69" spans="1:74" s="24" customFormat="1" ht="18" customHeight="1" thickBot="1" x14ac:dyDescent="0.3">
      <c r="A69" s="111"/>
      <c r="B69" s="1064"/>
      <c r="C69" s="1032"/>
      <c r="D69" s="1032"/>
      <c r="E69" s="1032"/>
      <c r="F69" s="1032"/>
      <c r="G69" s="1032"/>
      <c r="H69" s="1032"/>
      <c r="I69" s="1032"/>
      <c r="J69" s="1032"/>
      <c r="K69" s="1032"/>
      <c r="L69" s="840"/>
      <c r="M69" s="840"/>
      <c r="N69" s="840"/>
      <c r="O69" s="840"/>
      <c r="P69" s="1010"/>
      <c r="Q69" s="1008"/>
      <c r="R69" s="1008"/>
      <c r="S69" s="1008"/>
      <c r="T69" s="1008"/>
      <c r="U69" s="1008"/>
      <c r="V69" s="1008"/>
      <c r="W69" s="1040" t="s">
        <v>123</v>
      </c>
      <c r="X69" s="1066"/>
      <c r="Y69" s="1066"/>
      <c r="Z69" s="1066"/>
      <c r="AA69" s="1066"/>
      <c r="AB69" s="1066"/>
      <c r="AC69" s="1066"/>
      <c r="AD69" s="1066"/>
      <c r="AE69" s="1066"/>
      <c r="AF69" s="1067"/>
      <c r="AG69" s="1088" t="s">
        <v>540</v>
      </c>
      <c r="AH69" s="1089"/>
      <c r="AI69" s="1090"/>
      <c r="AJ69" s="1091"/>
      <c r="AK69" s="1092"/>
      <c r="AL69" s="1092"/>
      <c r="AM69" s="1093"/>
      <c r="AN69" s="1091"/>
      <c r="AO69" s="1092"/>
      <c r="AP69" s="1092"/>
      <c r="AQ69" s="1093"/>
      <c r="AR69" s="1091"/>
      <c r="AS69" s="1092"/>
      <c r="AT69" s="1092"/>
      <c r="AU69" s="1093"/>
      <c r="AV69" s="1091"/>
      <c r="AW69" s="1092"/>
      <c r="AX69" s="1092"/>
      <c r="AY69" s="1092"/>
      <c r="AZ69" s="1093"/>
      <c r="BA69" s="110"/>
      <c r="BB69" s="110"/>
    </row>
    <row r="70" spans="1:74" s="24" customFormat="1" ht="18" customHeight="1" x14ac:dyDescent="0.25">
      <c r="A70" s="111"/>
      <c r="B70" s="1043" t="s">
        <v>516</v>
      </c>
      <c r="C70" s="401"/>
      <c r="D70" s="401"/>
      <c r="E70" s="401"/>
      <c r="F70" s="401"/>
      <c r="G70" s="401"/>
      <c r="H70" s="401"/>
      <c r="I70" s="401"/>
      <c r="J70" s="401"/>
      <c r="K70" s="401"/>
      <c r="L70" s="1065"/>
      <c r="M70" s="1065"/>
      <c r="N70" s="1065"/>
      <c r="O70" s="1065"/>
      <c r="P70" s="401"/>
      <c r="Q70" s="401"/>
      <c r="R70" s="401"/>
      <c r="S70" s="401"/>
      <c r="T70" s="401"/>
      <c r="U70" s="401"/>
      <c r="V70" s="401"/>
      <c r="W70" s="1026" t="s">
        <v>515</v>
      </c>
      <c r="X70" s="1021"/>
      <c r="Y70" s="1022"/>
      <c r="Z70" s="1026" t="s">
        <v>492</v>
      </c>
      <c r="AA70" s="1021"/>
      <c r="AB70" s="1021"/>
      <c r="AC70" s="1021"/>
      <c r="AD70" s="1021"/>
      <c r="AE70" s="1021"/>
      <c r="AF70" s="1022"/>
      <c r="AG70" s="1087" t="s">
        <v>541</v>
      </c>
      <c r="AH70" s="444"/>
      <c r="AI70" s="445"/>
      <c r="AJ70" s="767"/>
      <c r="AK70" s="1085"/>
      <c r="AL70" s="1085"/>
      <c r="AM70" s="1086"/>
      <c r="AN70" s="767"/>
      <c r="AO70" s="1085"/>
      <c r="AP70" s="1085"/>
      <c r="AQ70" s="1086"/>
      <c r="AR70" s="767"/>
      <c r="AS70" s="1085"/>
      <c r="AT70" s="1085"/>
      <c r="AU70" s="1086"/>
      <c r="AV70" s="767"/>
      <c r="AW70" s="1085"/>
      <c r="AX70" s="1085"/>
      <c r="AY70" s="1085"/>
      <c r="AZ70" s="1086"/>
      <c r="BA70" s="110"/>
      <c r="BB70" s="110"/>
    </row>
    <row r="71" spans="1:74" s="24" customFormat="1" ht="18" customHeight="1" thickBot="1" x14ac:dyDescent="0.3">
      <c r="A71" s="111"/>
      <c r="B71" s="1043"/>
      <c r="C71" s="401"/>
      <c r="D71" s="401"/>
      <c r="E71" s="401"/>
      <c r="F71" s="401"/>
      <c r="G71" s="401"/>
      <c r="H71" s="401"/>
      <c r="I71" s="401"/>
      <c r="J71" s="401"/>
      <c r="K71" s="401"/>
      <c r="L71" s="1065"/>
      <c r="M71" s="1065"/>
      <c r="N71" s="1065"/>
      <c r="O71" s="1065"/>
      <c r="P71" s="401"/>
      <c r="Q71" s="401"/>
      <c r="R71" s="401"/>
      <c r="S71" s="401"/>
      <c r="T71" s="401"/>
      <c r="U71" s="401"/>
      <c r="V71" s="401"/>
      <c r="W71" s="1010"/>
      <c r="X71" s="1008"/>
      <c r="Y71" s="1009"/>
      <c r="Z71" s="1010"/>
      <c r="AA71" s="1008"/>
      <c r="AB71" s="1008"/>
      <c r="AC71" s="1008"/>
      <c r="AD71" s="1008"/>
      <c r="AE71" s="1008"/>
      <c r="AF71" s="1009"/>
      <c r="AG71" s="1087" t="s">
        <v>542</v>
      </c>
      <c r="AH71" s="444"/>
      <c r="AI71" s="445"/>
      <c r="AJ71" s="767"/>
      <c r="AK71" s="1085"/>
      <c r="AL71" s="1085"/>
      <c r="AM71" s="1086"/>
      <c r="AN71" s="767"/>
      <c r="AO71" s="1085"/>
      <c r="AP71" s="1085"/>
      <c r="AQ71" s="1086"/>
      <c r="AR71" s="767"/>
      <c r="AS71" s="1085"/>
      <c r="AT71" s="1085"/>
      <c r="AU71" s="1086"/>
      <c r="AV71" s="767"/>
      <c r="AW71" s="1085"/>
      <c r="AX71" s="1085"/>
      <c r="AY71" s="1085"/>
      <c r="AZ71" s="1086"/>
      <c r="BA71" s="110"/>
      <c r="BB71" s="110"/>
    </row>
    <row r="72" spans="1:74" s="24" customFormat="1" ht="18" customHeight="1" thickBot="1" x14ac:dyDescent="0.3">
      <c r="A72" s="111"/>
      <c r="B72" s="1064"/>
      <c r="C72" s="1032"/>
      <c r="D72" s="1032"/>
      <c r="E72" s="1032"/>
      <c r="F72" s="1032"/>
      <c r="G72" s="1032"/>
      <c r="H72" s="1032"/>
      <c r="I72" s="1032"/>
      <c r="J72" s="1032"/>
      <c r="K72" s="1032"/>
      <c r="L72" s="840"/>
      <c r="M72" s="840"/>
      <c r="N72" s="840"/>
      <c r="O72" s="840"/>
      <c r="P72" s="1032"/>
      <c r="Q72" s="1032"/>
      <c r="R72" s="1032"/>
      <c r="S72" s="1032"/>
      <c r="T72" s="1032"/>
      <c r="U72" s="1032"/>
      <c r="V72" s="423"/>
      <c r="W72" s="1040" t="s">
        <v>123</v>
      </c>
      <c r="X72" s="1066"/>
      <c r="Y72" s="1066"/>
      <c r="Z72" s="1066"/>
      <c r="AA72" s="1066"/>
      <c r="AB72" s="1066"/>
      <c r="AC72" s="1066"/>
      <c r="AD72" s="1066"/>
      <c r="AE72" s="1066"/>
      <c r="AF72" s="1067"/>
      <c r="AG72" s="1088" t="s">
        <v>543</v>
      </c>
      <c r="AH72" s="1089"/>
      <c r="AI72" s="1090"/>
      <c r="AJ72" s="1091"/>
      <c r="AK72" s="1092"/>
      <c r="AL72" s="1092"/>
      <c r="AM72" s="1093"/>
      <c r="AN72" s="1091"/>
      <c r="AO72" s="1092"/>
      <c r="AP72" s="1092"/>
      <c r="AQ72" s="1093"/>
      <c r="AR72" s="1091"/>
      <c r="AS72" s="1092"/>
      <c r="AT72" s="1092"/>
      <c r="AU72" s="1093"/>
      <c r="AV72" s="1091"/>
      <c r="AW72" s="1092"/>
      <c r="AX72" s="1092"/>
      <c r="AY72" s="1092"/>
      <c r="AZ72" s="1093"/>
      <c r="BA72" s="110"/>
      <c r="BB72" s="110"/>
    </row>
    <row r="73" spans="1:74" s="24" customFormat="1" ht="18" customHeight="1" x14ac:dyDescent="0.25">
      <c r="A73" s="111"/>
      <c r="B73" s="1043" t="s">
        <v>518</v>
      </c>
      <c r="C73" s="401"/>
      <c r="D73" s="401"/>
      <c r="E73" s="401"/>
      <c r="F73" s="401"/>
      <c r="G73" s="401"/>
      <c r="H73" s="401"/>
      <c r="I73" s="401"/>
      <c r="J73" s="401"/>
      <c r="K73" s="401"/>
      <c r="L73" s="1065"/>
      <c r="M73" s="1065"/>
      <c r="N73" s="1065"/>
      <c r="O73" s="1065"/>
      <c r="P73" s="401"/>
      <c r="Q73" s="401"/>
      <c r="R73" s="401"/>
      <c r="S73" s="401"/>
      <c r="T73" s="401"/>
      <c r="U73" s="401"/>
      <c r="V73" s="401"/>
      <c r="W73" s="1026" t="s">
        <v>517</v>
      </c>
      <c r="X73" s="1021"/>
      <c r="Y73" s="1022"/>
      <c r="Z73" s="1026" t="s">
        <v>492</v>
      </c>
      <c r="AA73" s="1021"/>
      <c r="AB73" s="1021"/>
      <c r="AC73" s="1021"/>
      <c r="AD73" s="1021"/>
      <c r="AE73" s="1021"/>
      <c r="AF73" s="1022"/>
      <c r="AG73" s="1087" t="s">
        <v>544</v>
      </c>
      <c r="AH73" s="444"/>
      <c r="AI73" s="445"/>
      <c r="AJ73" s="767"/>
      <c r="AK73" s="1085"/>
      <c r="AL73" s="1085"/>
      <c r="AM73" s="1086"/>
      <c r="AN73" s="767"/>
      <c r="AO73" s="1085"/>
      <c r="AP73" s="1085"/>
      <c r="AQ73" s="1086"/>
      <c r="AR73" s="767"/>
      <c r="AS73" s="1085"/>
      <c r="AT73" s="1085"/>
      <c r="AU73" s="1086"/>
      <c r="AV73" s="767"/>
      <c r="AW73" s="1085"/>
      <c r="AX73" s="1085"/>
      <c r="AY73" s="1085"/>
      <c r="AZ73" s="1086"/>
      <c r="BA73" s="110"/>
      <c r="BB73" s="110"/>
    </row>
    <row r="74" spans="1:74" s="24" customFormat="1" ht="18" customHeight="1" thickBot="1" x14ac:dyDescent="0.3">
      <c r="A74" s="111"/>
      <c r="B74" s="1043"/>
      <c r="C74" s="401"/>
      <c r="D74" s="401"/>
      <c r="E74" s="401"/>
      <c r="F74" s="401"/>
      <c r="G74" s="401"/>
      <c r="H74" s="401"/>
      <c r="I74" s="401"/>
      <c r="J74" s="401"/>
      <c r="K74" s="401"/>
      <c r="L74" s="1065"/>
      <c r="M74" s="1065"/>
      <c r="N74" s="1065"/>
      <c r="O74" s="1065"/>
      <c r="P74" s="401"/>
      <c r="Q74" s="401"/>
      <c r="R74" s="401"/>
      <c r="S74" s="401"/>
      <c r="T74" s="401"/>
      <c r="U74" s="401"/>
      <c r="V74" s="401"/>
      <c r="W74" s="1010"/>
      <c r="X74" s="1008"/>
      <c r="Y74" s="1009"/>
      <c r="Z74" s="1010"/>
      <c r="AA74" s="1008"/>
      <c r="AB74" s="1008"/>
      <c r="AC74" s="1008"/>
      <c r="AD74" s="1008"/>
      <c r="AE74" s="1008"/>
      <c r="AF74" s="1009"/>
      <c r="AG74" s="1087" t="s">
        <v>545</v>
      </c>
      <c r="AH74" s="444"/>
      <c r="AI74" s="445"/>
      <c r="AJ74" s="767"/>
      <c r="AK74" s="1085"/>
      <c r="AL74" s="1085"/>
      <c r="AM74" s="1086"/>
      <c r="AN74" s="767"/>
      <c r="AO74" s="1085"/>
      <c r="AP74" s="1085"/>
      <c r="AQ74" s="1086"/>
      <c r="AR74" s="767"/>
      <c r="AS74" s="1085"/>
      <c r="AT74" s="1085"/>
      <c r="AU74" s="1086"/>
      <c r="AV74" s="767"/>
      <c r="AW74" s="1085"/>
      <c r="AX74" s="1085"/>
      <c r="AY74" s="1085"/>
      <c r="AZ74" s="1086"/>
      <c r="BA74" s="110"/>
      <c r="BB74" s="110"/>
    </row>
    <row r="75" spans="1:74" s="24" customFormat="1" ht="18" customHeight="1" thickBot="1" x14ac:dyDescent="0.3">
      <c r="A75" s="111"/>
      <c r="B75" s="1064"/>
      <c r="C75" s="1032"/>
      <c r="D75" s="1032"/>
      <c r="E75" s="1032"/>
      <c r="F75" s="1032"/>
      <c r="G75" s="1032"/>
      <c r="H75" s="1032"/>
      <c r="I75" s="1032"/>
      <c r="J75" s="1032"/>
      <c r="K75" s="1032"/>
      <c r="L75" s="840"/>
      <c r="M75" s="840"/>
      <c r="N75" s="840"/>
      <c r="O75" s="840"/>
      <c r="P75" s="1032"/>
      <c r="Q75" s="1032"/>
      <c r="R75" s="1032"/>
      <c r="S75" s="1032"/>
      <c r="T75" s="1032"/>
      <c r="U75" s="1032"/>
      <c r="V75" s="423"/>
      <c r="W75" s="1040" t="s">
        <v>123</v>
      </c>
      <c r="X75" s="1066"/>
      <c r="Y75" s="1066"/>
      <c r="Z75" s="1066"/>
      <c r="AA75" s="1066"/>
      <c r="AB75" s="1066"/>
      <c r="AC75" s="1066"/>
      <c r="AD75" s="1066"/>
      <c r="AE75" s="1066"/>
      <c r="AF75" s="1067"/>
      <c r="AG75" s="1088" t="s">
        <v>245</v>
      </c>
      <c r="AH75" s="1089"/>
      <c r="AI75" s="1090"/>
      <c r="AJ75" s="1091"/>
      <c r="AK75" s="1092"/>
      <c r="AL75" s="1092"/>
      <c r="AM75" s="1093"/>
      <c r="AN75" s="1091"/>
      <c r="AO75" s="1092"/>
      <c r="AP75" s="1092"/>
      <c r="AQ75" s="1093"/>
      <c r="AR75" s="1091"/>
      <c r="AS75" s="1092"/>
      <c r="AT75" s="1092"/>
      <c r="AU75" s="1093"/>
      <c r="AV75" s="1091"/>
      <c r="AW75" s="1092"/>
      <c r="AX75" s="1092"/>
      <c r="AY75" s="1092"/>
      <c r="AZ75" s="1093"/>
      <c r="BA75" s="110"/>
      <c r="BB75" s="110"/>
    </row>
    <row r="76" spans="1:74" s="24" customFormat="1" ht="18" customHeight="1" thickBot="1" x14ac:dyDescent="0.3">
      <c r="A76" s="110"/>
      <c r="B76" s="1057" t="s">
        <v>57</v>
      </c>
      <c r="C76" s="1057"/>
      <c r="D76" s="1057"/>
      <c r="E76" s="1057"/>
      <c r="F76" s="1057"/>
      <c r="G76" s="1057"/>
      <c r="H76" s="1057"/>
      <c r="I76" s="1057"/>
      <c r="J76" s="1057"/>
      <c r="K76" s="1057"/>
      <c r="L76" s="1057"/>
      <c r="M76" s="1057"/>
      <c r="N76" s="1057"/>
      <c r="O76" s="1057"/>
      <c r="P76" s="1057"/>
      <c r="Q76" s="1057"/>
      <c r="R76" s="1057"/>
      <c r="S76" s="1057"/>
      <c r="T76" s="1057"/>
      <c r="U76" s="1057"/>
      <c r="V76" s="1057"/>
      <c r="W76" s="1057"/>
      <c r="X76" s="1057"/>
      <c r="Y76" s="1057"/>
      <c r="Z76" s="1057"/>
      <c r="AA76" s="1057"/>
      <c r="AB76" s="1057"/>
      <c r="AC76" s="1057"/>
      <c r="AD76" s="1057"/>
      <c r="AE76" s="1057"/>
      <c r="AF76" s="1109"/>
      <c r="AG76" s="1110">
        <v>9009</v>
      </c>
      <c r="AH76" s="1111"/>
      <c r="AI76" s="1112"/>
      <c r="AJ76" s="765">
        <f>AJ75+AJ72+AJ69+AJ66+AJ63+AJ60+AJ57+AJ54+AJ51+AJ48+AJ45+AJ42+AJ36+AJ33</f>
        <v>0</v>
      </c>
      <c r="AK76" s="1113"/>
      <c r="AL76" s="1113"/>
      <c r="AM76" s="1114"/>
      <c r="AN76" s="765">
        <f t="shared" ref="AN76" si="0">AN75+AN72+AN69+AN66+AN63+AN60+AN57+AN54+AN51+AN48+AN45+AN42+AN36+AN33</f>
        <v>0</v>
      </c>
      <c r="AO76" s="1113"/>
      <c r="AP76" s="1113"/>
      <c r="AQ76" s="1114"/>
      <c r="AR76" s="765">
        <f t="shared" ref="AR76" si="1">AR75+AR72+AR69+AR66+AR63+AR60+AR57+AR54+AR51+AR48+AR45+AR42+AR36+AR33</f>
        <v>0</v>
      </c>
      <c r="AS76" s="1113"/>
      <c r="AT76" s="1113"/>
      <c r="AU76" s="1114"/>
      <c r="AV76" s="765">
        <v>0</v>
      </c>
      <c r="AW76" s="1113"/>
      <c r="AX76" s="1113"/>
      <c r="AY76" s="1113"/>
      <c r="AZ76" s="1114"/>
      <c r="BA76" s="110"/>
      <c r="BB76" s="110"/>
      <c r="BV76" s="24" t="s">
        <v>26</v>
      </c>
    </row>
    <row r="77" spans="1:74" s="12" customFormat="1" ht="15" customHeight="1" x14ac:dyDescent="0.25">
      <c r="A77" s="111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111"/>
      <c r="BB77" s="111"/>
    </row>
    <row r="78" spans="1:74" s="24" customFormat="1" ht="24.9" customHeight="1" x14ac:dyDescent="0.25">
      <c r="A78" s="111"/>
      <c r="B78" s="341" t="s">
        <v>70</v>
      </c>
      <c r="C78" s="341"/>
      <c r="D78" s="341"/>
      <c r="E78" s="414" t="s">
        <v>7</v>
      </c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4"/>
      <c r="AG78" s="414"/>
      <c r="AH78" s="414"/>
      <c r="AI78" s="414"/>
      <c r="AJ78" s="414"/>
      <c r="AK78" s="414"/>
      <c r="AL78" s="414"/>
      <c r="AM78" s="414"/>
      <c r="AN78" s="414"/>
      <c r="AO78" s="414"/>
      <c r="AP78" s="414"/>
      <c r="AQ78" s="414"/>
      <c r="AR78" s="414"/>
      <c r="AS78" s="414"/>
      <c r="AT78" s="414"/>
      <c r="AU78" s="414"/>
      <c r="AV78" s="414"/>
      <c r="AW78" s="414"/>
      <c r="AX78" s="414"/>
      <c r="AY78" s="414"/>
      <c r="AZ78" s="352"/>
      <c r="BA78" s="111"/>
      <c r="BB78" s="111"/>
      <c r="BC78" s="12"/>
      <c r="BD78" s="12"/>
      <c r="BE78" s="12"/>
      <c r="BF78" s="12"/>
      <c r="BG78" s="12"/>
      <c r="BH78" s="12"/>
    </row>
    <row r="79" spans="1:74" s="24" customFormat="1" ht="24.9" customHeight="1" x14ac:dyDescent="0.25">
      <c r="A79" s="111"/>
      <c r="B79" s="343"/>
      <c r="C79" s="343"/>
      <c r="D79" s="343"/>
      <c r="E79" s="835" t="s">
        <v>124</v>
      </c>
      <c r="F79" s="835"/>
      <c r="G79" s="835"/>
      <c r="H79" s="835"/>
      <c r="I79" s="835"/>
      <c r="J79" s="835"/>
      <c r="K79" s="835"/>
      <c r="L79" s="835"/>
      <c r="M79" s="835"/>
      <c r="N79" s="835"/>
      <c r="O79" s="835"/>
      <c r="P79" s="835"/>
      <c r="Q79" s="835"/>
      <c r="R79" s="835"/>
      <c r="S79" s="835"/>
      <c r="T79" s="835"/>
      <c r="U79" s="835"/>
      <c r="V79" s="835"/>
      <c r="W79" s="835"/>
      <c r="X79" s="835"/>
      <c r="Y79" s="835"/>
      <c r="Z79" s="835"/>
      <c r="AA79" s="835"/>
      <c r="AB79" s="835"/>
      <c r="AC79" s="835"/>
      <c r="AD79" s="835"/>
      <c r="AE79" s="835"/>
      <c r="AF79" s="835"/>
      <c r="AG79" s="835"/>
      <c r="AH79" s="835"/>
      <c r="AI79" s="835"/>
      <c r="AJ79" s="835"/>
      <c r="AK79" s="835"/>
      <c r="AL79" s="835"/>
      <c r="AM79" s="835"/>
      <c r="AN79" s="835"/>
      <c r="AO79" s="835"/>
      <c r="AP79" s="835"/>
      <c r="AQ79" s="835"/>
      <c r="AR79" s="835"/>
      <c r="AS79" s="835"/>
      <c r="AT79" s="835"/>
      <c r="AU79" s="835"/>
      <c r="AV79" s="835"/>
      <c r="AW79" s="835"/>
      <c r="AX79" s="835"/>
      <c r="AY79" s="835"/>
      <c r="AZ79" s="817"/>
      <c r="BA79" s="118"/>
      <c r="BB79" s="118"/>
      <c r="BC79" s="36"/>
      <c r="BD79" s="36"/>
      <c r="BE79" s="36"/>
      <c r="BF79" s="36"/>
      <c r="BG79" s="36"/>
      <c r="BH79" s="12"/>
    </row>
    <row r="80" spans="1:74" s="24" customFormat="1" ht="50.1" customHeight="1" x14ac:dyDescent="0.25">
      <c r="A80" s="111"/>
      <c r="B80" s="343"/>
      <c r="C80" s="343"/>
      <c r="D80" s="343"/>
      <c r="E80" s="352" t="s">
        <v>318</v>
      </c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413"/>
      <c r="AC80" s="352" t="s">
        <v>324</v>
      </c>
      <c r="AD80" s="353"/>
      <c r="AE80" s="35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53"/>
      <c r="AW80" s="353"/>
      <c r="AX80" s="353"/>
      <c r="AY80" s="353"/>
      <c r="AZ80" s="353"/>
      <c r="BA80" s="118"/>
      <c r="BB80" s="118"/>
      <c r="BC80" s="36"/>
      <c r="BD80" s="36"/>
      <c r="BE80" s="36"/>
      <c r="BF80" s="36"/>
      <c r="BG80" s="36"/>
      <c r="BH80" s="12"/>
    </row>
    <row r="81" spans="1:60" s="24" customFormat="1" ht="60" customHeight="1" x14ac:dyDescent="0.25">
      <c r="A81" s="111"/>
      <c r="B81" s="343"/>
      <c r="C81" s="343"/>
      <c r="D81" s="343"/>
      <c r="E81" s="352" t="s">
        <v>296</v>
      </c>
      <c r="F81" s="353"/>
      <c r="G81" s="353"/>
      <c r="H81" s="353"/>
      <c r="I81" s="353"/>
      <c r="J81" s="353"/>
      <c r="K81" s="353"/>
      <c r="L81" s="413"/>
      <c r="M81" s="352" t="s">
        <v>325</v>
      </c>
      <c r="N81" s="353"/>
      <c r="O81" s="353"/>
      <c r="P81" s="353"/>
      <c r="Q81" s="353"/>
      <c r="R81" s="353"/>
      <c r="S81" s="353"/>
      <c r="T81" s="413"/>
      <c r="U81" s="352" t="s">
        <v>316</v>
      </c>
      <c r="V81" s="353"/>
      <c r="W81" s="353"/>
      <c r="X81" s="353"/>
      <c r="Y81" s="353"/>
      <c r="Z81" s="353"/>
      <c r="AA81" s="353"/>
      <c r="AB81" s="413"/>
      <c r="AC81" s="352" t="s">
        <v>296</v>
      </c>
      <c r="AD81" s="353"/>
      <c r="AE81" s="353"/>
      <c r="AF81" s="353"/>
      <c r="AG81" s="353"/>
      <c r="AH81" s="353"/>
      <c r="AI81" s="353"/>
      <c r="AJ81" s="413"/>
      <c r="AK81" s="352" t="s">
        <v>325</v>
      </c>
      <c r="AL81" s="353"/>
      <c r="AM81" s="353"/>
      <c r="AN81" s="353"/>
      <c r="AO81" s="353"/>
      <c r="AP81" s="353"/>
      <c r="AQ81" s="353"/>
      <c r="AR81" s="413"/>
      <c r="AS81" s="352" t="s">
        <v>316</v>
      </c>
      <c r="AT81" s="353"/>
      <c r="AU81" s="353"/>
      <c r="AV81" s="353"/>
      <c r="AW81" s="353"/>
      <c r="AX81" s="353"/>
      <c r="AY81" s="353"/>
      <c r="AZ81" s="353"/>
      <c r="BA81" s="118"/>
      <c r="BB81" s="118"/>
      <c r="BC81" s="36"/>
      <c r="BD81" s="36"/>
      <c r="BE81" s="36"/>
      <c r="BF81" s="36"/>
      <c r="BG81" s="36"/>
      <c r="BH81" s="12"/>
    </row>
    <row r="82" spans="1:60" s="24" customFormat="1" ht="249.9" customHeight="1" x14ac:dyDescent="0.25">
      <c r="A82" s="111"/>
      <c r="B82" s="345"/>
      <c r="C82" s="345"/>
      <c r="D82" s="345"/>
      <c r="E82" s="1001" t="s">
        <v>470</v>
      </c>
      <c r="F82" s="1003"/>
      <c r="G82" s="1001" t="s">
        <v>471</v>
      </c>
      <c r="H82" s="1003"/>
      <c r="I82" s="1001" t="s">
        <v>472</v>
      </c>
      <c r="J82" s="1003"/>
      <c r="K82" s="1001" t="s">
        <v>336</v>
      </c>
      <c r="L82" s="1003"/>
      <c r="M82" s="1001" t="s">
        <v>71</v>
      </c>
      <c r="N82" s="1003"/>
      <c r="O82" s="1001" t="s">
        <v>77</v>
      </c>
      <c r="P82" s="1003"/>
      <c r="Q82" s="1001" t="s">
        <v>78</v>
      </c>
      <c r="R82" s="1003"/>
      <c r="S82" s="1001" t="s">
        <v>336</v>
      </c>
      <c r="T82" s="1003"/>
      <c r="U82" s="1001" t="s">
        <v>71</v>
      </c>
      <c r="V82" s="1003"/>
      <c r="W82" s="1001" t="s">
        <v>77</v>
      </c>
      <c r="X82" s="1003"/>
      <c r="Y82" s="1001" t="s">
        <v>78</v>
      </c>
      <c r="Z82" s="1003"/>
      <c r="AA82" s="1001" t="s">
        <v>336</v>
      </c>
      <c r="AB82" s="1003"/>
      <c r="AC82" s="1001" t="s">
        <v>470</v>
      </c>
      <c r="AD82" s="1003"/>
      <c r="AE82" s="1001" t="s">
        <v>471</v>
      </c>
      <c r="AF82" s="1003"/>
      <c r="AG82" s="1001" t="s">
        <v>472</v>
      </c>
      <c r="AH82" s="1003"/>
      <c r="AI82" s="1001" t="s">
        <v>336</v>
      </c>
      <c r="AJ82" s="1003"/>
      <c r="AK82" s="1001" t="s">
        <v>71</v>
      </c>
      <c r="AL82" s="1003"/>
      <c r="AM82" s="1001" t="s">
        <v>77</v>
      </c>
      <c r="AN82" s="1003"/>
      <c r="AO82" s="1001" t="s">
        <v>78</v>
      </c>
      <c r="AP82" s="1003"/>
      <c r="AQ82" s="1001" t="s">
        <v>315</v>
      </c>
      <c r="AR82" s="1003"/>
      <c r="AS82" s="1001" t="s">
        <v>71</v>
      </c>
      <c r="AT82" s="1003"/>
      <c r="AU82" s="1001" t="s">
        <v>77</v>
      </c>
      <c r="AV82" s="1003"/>
      <c r="AW82" s="1001" t="s">
        <v>78</v>
      </c>
      <c r="AX82" s="1003"/>
      <c r="AY82" s="1001" t="s">
        <v>336</v>
      </c>
      <c r="AZ82" s="1002"/>
      <c r="BA82" s="118"/>
      <c r="BB82" s="118"/>
      <c r="BC82" s="36"/>
      <c r="BD82" s="36"/>
      <c r="BE82" s="36"/>
      <c r="BF82" s="36"/>
      <c r="BG82" s="36"/>
      <c r="BH82" s="12"/>
    </row>
    <row r="83" spans="1:60" s="24" customFormat="1" ht="15" customHeight="1" thickBot="1" x14ac:dyDescent="0.3">
      <c r="A83" s="111"/>
      <c r="B83" s="421" t="s">
        <v>12</v>
      </c>
      <c r="C83" s="421"/>
      <c r="D83" s="422"/>
      <c r="E83" s="429">
        <v>11</v>
      </c>
      <c r="F83" s="431"/>
      <c r="G83" s="429">
        <v>12</v>
      </c>
      <c r="H83" s="431"/>
      <c r="I83" s="429">
        <v>13</v>
      </c>
      <c r="J83" s="431"/>
      <c r="K83" s="429">
        <v>14</v>
      </c>
      <c r="L83" s="431"/>
      <c r="M83" s="429">
        <v>15</v>
      </c>
      <c r="N83" s="431"/>
      <c r="O83" s="429">
        <v>16</v>
      </c>
      <c r="P83" s="431"/>
      <c r="Q83" s="429">
        <v>17</v>
      </c>
      <c r="R83" s="431"/>
      <c r="S83" s="429">
        <v>18</v>
      </c>
      <c r="T83" s="431"/>
      <c r="U83" s="429">
        <v>19</v>
      </c>
      <c r="V83" s="431"/>
      <c r="W83" s="429">
        <v>20</v>
      </c>
      <c r="X83" s="431"/>
      <c r="Y83" s="429">
        <v>21</v>
      </c>
      <c r="Z83" s="431"/>
      <c r="AA83" s="429">
        <v>22</v>
      </c>
      <c r="AB83" s="431"/>
      <c r="AC83" s="429">
        <v>23</v>
      </c>
      <c r="AD83" s="431"/>
      <c r="AE83" s="429">
        <v>24</v>
      </c>
      <c r="AF83" s="431"/>
      <c r="AG83" s="429">
        <v>25</v>
      </c>
      <c r="AH83" s="431"/>
      <c r="AI83" s="429">
        <v>26</v>
      </c>
      <c r="AJ83" s="431"/>
      <c r="AK83" s="429">
        <v>27</v>
      </c>
      <c r="AL83" s="431"/>
      <c r="AM83" s="429">
        <v>28</v>
      </c>
      <c r="AN83" s="431"/>
      <c r="AO83" s="429">
        <v>29</v>
      </c>
      <c r="AP83" s="431"/>
      <c r="AQ83" s="429">
        <v>30</v>
      </c>
      <c r="AR83" s="431"/>
      <c r="AS83" s="429">
        <v>31</v>
      </c>
      <c r="AT83" s="431"/>
      <c r="AU83" s="429">
        <v>32</v>
      </c>
      <c r="AV83" s="431"/>
      <c r="AW83" s="429">
        <v>33</v>
      </c>
      <c r="AX83" s="431"/>
      <c r="AY83" s="429">
        <v>34</v>
      </c>
      <c r="AZ83" s="430"/>
      <c r="BA83" s="159"/>
      <c r="BB83" s="159"/>
      <c r="BC83" s="37"/>
      <c r="BD83" s="37"/>
      <c r="BE83" s="37"/>
      <c r="BF83" s="37"/>
      <c r="BG83" s="37"/>
      <c r="BH83" s="12"/>
    </row>
    <row r="84" spans="1:60" s="25" customFormat="1" ht="18" customHeight="1" x14ac:dyDescent="0.25">
      <c r="A84" s="129"/>
      <c r="B84" s="1097" t="s">
        <v>255</v>
      </c>
      <c r="C84" s="439"/>
      <c r="D84" s="440"/>
      <c r="E84" s="1105">
        <v>0</v>
      </c>
      <c r="F84" s="1106"/>
      <c r="G84" s="1105">
        <v>0</v>
      </c>
      <c r="H84" s="1106"/>
      <c r="I84" s="1105">
        <v>0</v>
      </c>
      <c r="J84" s="1106"/>
      <c r="K84" s="1105">
        <v>0</v>
      </c>
      <c r="L84" s="1106"/>
      <c r="M84" s="1105"/>
      <c r="N84" s="1106"/>
      <c r="O84" s="1105"/>
      <c r="P84" s="1106"/>
      <c r="Q84" s="1105"/>
      <c r="R84" s="1106"/>
      <c r="S84" s="1105"/>
      <c r="T84" s="1106"/>
      <c r="U84" s="1105"/>
      <c r="V84" s="1106"/>
      <c r="W84" s="1105"/>
      <c r="X84" s="1106"/>
      <c r="Y84" s="1105"/>
      <c r="Z84" s="1106"/>
      <c r="AA84" s="1105"/>
      <c r="AB84" s="1106"/>
      <c r="AC84" s="1105">
        <v>0</v>
      </c>
      <c r="AD84" s="1106"/>
      <c r="AE84" s="1105">
        <v>0</v>
      </c>
      <c r="AF84" s="1106"/>
      <c r="AG84" s="1105">
        <v>0</v>
      </c>
      <c r="AH84" s="1106"/>
      <c r="AI84" s="1105">
        <v>0</v>
      </c>
      <c r="AJ84" s="1106"/>
      <c r="AK84" s="1105"/>
      <c r="AL84" s="1106"/>
      <c r="AM84" s="1105"/>
      <c r="AN84" s="1106"/>
      <c r="AO84" s="1105"/>
      <c r="AP84" s="1106"/>
      <c r="AQ84" s="1105"/>
      <c r="AR84" s="1106"/>
      <c r="AS84" s="1105"/>
      <c r="AT84" s="1106"/>
      <c r="AU84" s="1105"/>
      <c r="AV84" s="1106"/>
      <c r="AW84" s="1105"/>
      <c r="AX84" s="1106"/>
      <c r="AY84" s="1105"/>
      <c r="AZ84" s="1106"/>
      <c r="BA84" s="118"/>
      <c r="BB84" s="118"/>
      <c r="BC84" s="13"/>
      <c r="BD84" s="13"/>
      <c r="BE84" s="13"/>
      <c r="BF84" s="13"/>
      <c r="BG84" s="13"/>
      <c r="BH84" s="34"/>
    </row>
    <row r="85" spans="1:60" s="25" customFormat="1" ht="18" customHeight="1" x14ac:dyDescent="0.25">
      <c r="A85" s="129"/>
      <c r="B85" s="1087" t="s">
        <v>256</v>
      </c>
      <c r="C85" s="444"/>
      <c r="D85" s="445"/>
      <c r="E85" s="1098"/>
      <c r="F85" s="1099"/>
      <c r="G85" s="1098"/>
      <c r="H85" s="1099"/>
      <c r="I85" s="1098"/>
      <c r="J85" s="1099"/>
      <c r="K85" s="1098"/>
      <c r="L85" s="1099"/>
      <c r="M85" s="1098"/>
      <c r="N85" s="1099"/>
      <c r="O85" s="1098"/>
      <c r="P85" s="1099"/>
      <c r="Q85" s="1098"/>
      <c r="R85" s="1099"/>
      <c r="S85" s="1098"/>
      <c r="T85" s="1099"/>
      <c r="U85" s="1098"/>
      <c r="V85" s="1099"/>
      <c r="W85" s="1098"/>
      <c r="X85" s="1099"/>
      <c r="Y85" s="1098"/>
      <c r="Z85" s="1099"/>
      <c r="AA85" s="1098"/>
      <c r="AB85" s="1099"/>
      <c r="AC85" s="1098"/>
      <c r="AD85" s="1099"/>
      <c r="AE85" s="1098"/>
      <c r="AF85" s="1099"/>
      <c r="AG85" s="1098"/>
      <c r="AH85" s="1099"/>
      <c r="AI85" s="1098"/>
      <c r="AJ85" s="1099"/>
      <c r="AK85" s="1098"/>
      <c r="AL85" s="1099"/>
      <c r="AM85" s="1098"/>
      <c r="AN85" s="1099"/>
      <c r="AO85" s="1098"/>
      <c r="AP85" s="1099"/>
      <c r="AQ85" s="1098"/>
      <c r="AR85" s="1099"/>
      <c r="AS85" s="1098"/>
      <c r="AT85" s="1099"/>
      <c r="AU85" s="1098"/>
      <c r="AV85" s="1099"/>
      <c r="AW85" s="1098"/>
      <c r="AX85" s="1099"/>
      <c r="AY85" s="1098"/>
      <c r="AZ85" s="1099"/>
      <c r="BA85" s="118"/>
      <c r="BB85" s="118"/>
      <c r="BC85" s="13"/>
      <c r="BD85" s="13"/>
      <c r="BE85" s="13"/>
      <c r="BF85" s="13"/>
      <c r="BG85" s="13"/>
      <c r="BH85" s="34"/>
    </row>
    <row r="86" spans="1:60" s="25" customFormat="1" ht="18" customHeight="1" x14ac:dyDescent="0.25">
      <c r="A86" s="129"/>
      <c r="B86" s="1087" t="s">
        <v>246</v>
      </c>
      <c r="C86" s="444"/>
      <c r="D86" s="445"/>
      <c r="E86" s="1098"/>
      <c r="F86" s="1099"/>
      <c r="G86" s="1098"/>
      <c r="H86" s="1099"/>
      <c r="I86" s="1098"/>
      <c r="J86" s="1099"/>
      <c r="K86" s="1098"/>
      <c r="L86" s="1099"/>
      <c r="M86" s="1098"/>
      <c r="N86" s="1099"/>
      <c r="O86" s="1098"/>
      <c r="P86" s="1099"/>
      <c r="Q86" s="1098"/>
      <c r="R86" s="1099"/>
      <c r="S86" s="1098"/>
      <c r="T86" s="1099"/>
      <c r="U86" s="1098"/>
      <c r="V86" s="1099"/>
      <c r="W86" s="1098"/>
      <c r="X86" s="1099"/>
      <c r="Y86" s="1098"/>
      <c r="Z86" s="1099"/>
      <c r="AA86" s="1098"/>
      <c r="AB86" s="1099"/>
      <c r="AC86" s="1098"/>
      <c r="AD86" s="1099"/>
      <c r="AE86" s="1098"/>
      <c r="AF86" s="1099"/>
      <c r="AG86" s="1098"/>
      <c r="AH86" s="1099"/>
      <c r="AI86" s="1098"/>
      <c r="AJ86" s="1099"/>
      <c r="AK86" s="1098"/>
      <c r="AL86" s="1099"/>
      <c r="AM86" s="1098"/>
      <c r="AN86" s="1099"/>
      <c r="AO86" s="1098"/>
      <c r="AP86" s="1099"/>
      <c r="AQ86" s="1098"/>
      <c r="AR86" s="1099"/>
      <c r="AS86" s="1098"/>
      <c r="AT86" s="1099"/>
      <c r="AU86" s="1098"/>
      <c r="AV86" s="1099"/>
      <c r="AW86" s="1098"/>
      <c r="AX86" s="1099"/>
      <c r="AY86" s="1098"/>
      <c r="AZ86" s="1099"/>
      <c r="BA86" s="118"/>
      <c r="BB86" s="118"/>
      <c r="BC86" s="13"/>
      <c r="BD86" s="13"/>
      <c r="BE86" s="13"/>
      <c r="BF86" s="13"/>
      <c r="BG86" s="13"/>
      <c r="BH86" s="34"/>
    </row>
    <row r="87" spans="1:60" s="25" customFormat="1" ht="18" customHeight="1" x14ac:dyDescent="0.25">
      <c r="A87" s="129"/>
      <c r="B87" s="1087" t="s">
        <v>257</v>
      </c>
      <c r="C87" s="444"/>
      <c r="D87" s="445"/>
      <c r="E87" s="1098"/>
      <c r="F87" s="1099"/>
      <c r="G87" s="1098"/>
      <c r="H87" s="1099"/>
      <c r="I87" s="1098"/>
      <c r="J87" s="1099"/>
      <c r="K87" s="1098"/>
      <c r="L87" s="1099"/>
      <c r="M87" s="1098"/>
      <c r="N87" s="1099"/>
      <c r="O87" s="1098"/>
      <c r="P87" s="1099"/>
      <c r="Q87" s="1098"/>
      <c r="R87" s="1099"/>
      <c r="S87" s="1098"/>
      <c r="T87" s="1099"/>
      <c r="U87" s="1098"/>
      <c r="V87" s="1099"/>
      <c r="W87" s="1098"/>
      <c r="X87" s="1099"/>
      <c r="Y87" s="1098"/>
      <c r="Z87" s="1099"/>
      <c r="AA87" s="1098"/>
      <c r="AB87" s="1099"/>
      <c r="AC87" s="1098"/>
      <c r="AD87" s="1099"/>
      <c r="AE87" s="1098"/>
      <c r="AF87" s="1099"/>
      <c r="AG87" s="1098"/>
      <c r="AH87" s="1099"/>
      <c r="AI87" s="1098"/>
      <c r="AJ87" s="1099"/>
      <c r="AK87" s="1098"/>
      <c r="AL87" s="1099"/>
      <c r="AM87" s="1098"/>
      <c r="AN87" s="1099"/>
      <c r="AO87" s="1098"/>
      <c r="AP87" s="1099"/>
      <c r="AQ87" s="1098"/>
      <c r="AR87" s="1099"/>
      <c r="AS87" s="1098"/>
      <c r="AT87" s="1099"/>
      <c r="AU87" s="1098"/>
      <c r="AV87" s="1099"/>
      <c r="AW87" s="1098"/>
      <c r="AX87" s="1099"/>
      <c r="AY87" s="1098"/>
      <c r="AZ87" s="1099"/>
      <c r="BA87" s="118"/>
      <c r="BB87" s="118"/>
      <c r="BC87" s="13"/>
      <c r="BD87" s="13"/>
      <c r="BE87" s="13"/>
      <c r="BF87" s="13"/>
      <c r="BG87" s="13"/>
      <c r="BH87" s="34"/>
    </row>
    <row r="88" spans="1:60" s="25" customFormat="1" ht="18" customHeight="1" x14ac:dyDescent="0.25">
      <c r="A88" s="129"/>
      <c r="B88" s="1087" t="s">
        <v>258</v>
      </c>
      <c r="C88" s="444"/>
      <c r="D88" s="445"/>
      <c r="E88" s="1098"/>
      <c r="F88" s="1099"/>
      <c r="G88" s="1098"/>
      <c r="H88" s="1099"/>
      <c r="I88" s="1098"/>
      <c r="J88" s="1099"/>
      <c r="K88" s="1098"/>
      <c r="L88" s="1099"/>
      <c r="M88" s="1098"/>
      <c r="N88" s="1099"/>
      <c r="O88" s="1098"/>
      <c r="P88" s="1099"/>
      <c r="Q88" s="1098"/>
      <c r="R88" s="1099"/>
      <c r="S88" s="1098"/>
      <c r="T88" s="1099"/>
      <c r="U88" s="1098"/>
      <c r="V88" s="1099"/>
      <c r="W88" s="1098"/>
      <c r="X88" s="1099"/>
      <c r="Y88" s="1098"/>
      <c r="Z88" s="1099"/>
      <c r="AA88" s="1098"/>
      <c r="AB88" s="1099"/>
      <c r="AC88" s="1098"/>
      <c r="AD88" s="1099"/>
      <c r="AE88" s="1098"/>
      <c r="AF88" s="1099"/>
      <c r="AG88" s="1098"/>
      <c r="AH88" s="1099"/>
      <c r="AI88" s="1098"/>
      <c r="AJ88" s="1099"/>
      <c r="AK88" s="1098"/>
      <c r="AL88" s="1099"/>
      <c r="AM88" s="1098"/>
      <c r="AN88" s="1099"/>
      <c r="AO88" s="1098"/>
      <c r="AP88" s="1099"/>
      <c r="AQ88" s="1098"/>
      <c r="AR88" s="1099"/>
      <c r="AS88" s="1098"/>
      <c r="AT88" s="1099"/>
      <c r="AU88" s="1098"/>
      <c r="AV88" s="1099"/>
      <c r="AW88" s="1098"/>
      <c r="AX88" s="1099"/>
      <c r="AY88" s="1098"/>
      <c r="AZ88" s="1099"/>
      <c r="BA88" s="118"/>
      <c r="BB88" s="118"/>
      <c r="BC88" s="13"/>
      <c r="BD88" s="13"/>
      <c r="BE88" s="13"/>
      <c r="BF88" s="13"/>
      <c r="BG88" s="13"/>
      <c r="BH88" s="34"/>
    </row>
    <row r="89" spans="1:60" s="25" customFormat="1" ht="18" customHeight="1" x14ac:dyDescent="0.25">
      <c r="A89" s="129"/>
      <c r="B89" s="1087" t="s">
        <v>245</v>
      </c>
      <c r="C89" s="444"/>
      <c r="D89" s="445"/>
      <c r="E89" s="1098"/>
      <c r="F89" s="1099"/>
      <c r="G89" s="1098"/>
      <c r="H89" s="1099"/>
      <c r="I89" s="1098"/>
      <c r="J89" s="1099"/>
      <c r="K89" s="1098"/>
      <c r="L89" s="1099"/>
      <c r="M89" s="1098"/>
      <c r="N89" s="1099"/>
      <c r="O89" s="1098"/>
      <c r="P89" s="1099"/>
      <c r="Q89" s="1098"/>
      <c r="R89" s="1099"/>
      <c r="S89" s="1098"/>
      <c r="T89" s="1099"/>
      <c r="U89" s="1098"/>
      <c r="V89" s="1099"/>
      <c r="W89" s="1098"/>
      <c r="X89" s="1099"/>
      <c r="Y89" s="1098"/>
      <c r="Z89" s="1099"/>
      <c r="AA89" s="1098"/>
      <c r="AB89" s="1099"/>
      <c r="AC89" s="1098"/>
      <c r="AD89" s="1099"/>
      <c r="AE89" s="1098"/>
      <c r="AF89" s="1099"/>
      <c r="AG89" s="1098"/>
      <c r="AH89" s="1099"/>
      <c r="AI89" s="1098"/>
      <c r="AJ89" s="1099"/>
      <c r="AK89" s="1098"/>
      <c r="AL89" s="1099"/>
      <c r="AM89" s="1098"/>
      <c r="AN89" s="1099"/>
      <c r="AO89" s="1098"/>
      <c r="AP89" s="1099"/>
      <c r="AQ89" s="1098"/>
      <c r="AR89" s="1099"/>
      <c r="AS89" s="1098"/>
      <c r="AT89" s="1099"/>
      <c r="AU89" s="1098"/>
      <c r="AV89" s="1099"/>
      <c r="AW89" s="1098"/>
      <c r="AX89" s="1099"/>
      <c r="AY89" s="1098"/>
      <c r="AZ89" s="1099"/>
      <c r="BA89" s="118"/>
      <c r="BB89" s="118"/>
      <c r="BC89" s="13"/>
      <c r="BD89" s="13"/>
      <c r="BE89" s="13"/>
      <c r="BF89" s="13"/>
      <c r="BG89" s="13"/>
      <c r="BH89" s="34"/>
    </row>
    <row r="90" spans="1:60" s="25" customFormat="1" ht="18" customHeight="1" thickBot="1" x14ac:dyDescent="0.3">
      <c r="A90" s="129"/>
      <c r="B90" s="1102">
        <v>9009</v>
      </c>
      <c r="C90" s="1103"/>
      <c r="D90" s="1104"/>
      <c r="E90" s="1100">
        <f>SUM(E84:E89)</f>
        <v>0</v>
      </c>
      <c r="F90" s="1101"/>
      <c r="G90" s="1100">
        <f t="shared" ref="G90" si="2">SUM(G84:G89)</f>
        <v>0</v>
      </c>
      <c r="H90" s="1101"/>
      <c r="I90" s="1100">
        <f t="shared" ref="I90" si="3">SUM(I84:I89)</f>
        <v>0</v>
      </c>
      <c r="J90" s="1101"/>
      <c r="K90" s="1100">
        <f t="shared" ref="K90" si="4">SUM(K84:K89)</f>
        <v>0</v>
      </c>
      <c r="L90" s="1101"/>
      <c r="M90" s="1100"/>
      <c r="N90" s="1101"/>
      <c r="O90" s="1100"/>
      <c r="P90" s="1101"/>
      <c r="Q90" s="1100"/>
      <c r="R90" s="1101"/>
      <c r="S90" s="1100"/>
      <c r="T90" s="1101"/>
      <c r="U90" s="1100"/>
      <c r="V90" s="1101"/>
      <c r="W90" s="1100"/>
      <c r="X90" s="1101"/>
      <c r="Y90" s="1100"/>
      <c r="Z90" s="1101"/>
      <c r="AA90" s="1100"/>
      <c r="AB90" s="1101"/>
      <c r="AC90" s="1100">
        <f>SUM(AC84:AC89)</f>
        <v>0</v>
      </c>
      <c r="AD90" s="1101"/>
      <c r="AE90" s="1100">
        <f t="shared" ref="AE90" si="5">SUM(AE84:AE89)</f>
        <v>0</v>
      </c>
      <c r="AF90" s="1101"/>
      <c r="AG90" s="1100">
        <f t="shared" ref="AG90" si="6">SUM(AG84:AG89)</f>
        <v>0</v>
      </c>
      <c r="AH90" s="1101"/>
      <c r="AI90" s="1100">
        <f t="shared" ref="AI90" si="7">SUM(AI84:AI89)</f>
        <v>0</v>
      </c>
      <c r="AJ90" s="1101"/>
      <c r="AK90" s="1100"/>
      <c r="AL90" s="1101"/>
      <c r="AM90" s="1100"/>
      <c r="AN90" s="1101"/>
      <c r="AO90" s="1100"/>
      <c r="AP90" s="1101"/>
      <c r="AQ90" s="1100"/>
      <c r="AR90" s="1101"/>
      <c r="AS90" s="1100"/>
      <c r="AT90" s="1101"/>
      <c r="AU90" s="1100"/>
      <c r="AV90" s="1101"/>
      <c r="AW90" s="1100"/>
      <c r="AX90" s="1101"/>
      <c r="AY90" s="1100"/>
      <c r="AZ90" s="1101"/>
      <c r="BA90" s="118"/>
      <c r="BB90" s="118"/>
      <c r="BC90" s="13"/>
      <c r="BD90" s="13"/>
      <c r="BE90" s="13"/>
      <c r="BF90" s="13"/>
      <c r="BG90" s="13"/>
      <c r="BH90" s="34"/>
    </row>
    <row r="91" spans="1:60" s="12" customFormat="1" ht="15" customHeight="1" x14ac:dyDescent="0.25">
      <c r="A91" s="11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11"/>
      <c r="BB91" s="111"/>
    </row>
    <row r="92" spans="1:60" s="24" customFormat="1" ht="24.9" customHeight="1" x14ac:dyDescent="0.25">
      <c r="A92" s="111"/>
      <c r="B92" s="341" t="s">
        <v>70</v>
      </c>
      <c r="C92" s="341"/>
      <c r="D92" s="341"/>
      <c r="E92" s="352" t="s">
        <v>7</v>
      </c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53"/>
      <c r="AV92" s="353"/>
      <c r="AW92" s="353"/>
      <c r="AX92" s="353"/>
      <c r="AY92" s="353"/>
      <c r="AZ92" s="353"/>
      <c r="BA92" s="111"/>
      <c r="BB92" s="111"/>
      <c r="BC92" s="12"/>
      <c r="BD92" s="12"/>
      <c r="BE92" s="12"/>
      <c r="BF92" s="12"/>
      <c r="BG92" s="12"/>
      <c r="BH92" s="12"/>
    </row>
    <row r="93" spans="1:60" s="24" customFormat="1" ht="50.1" customHeight="1" x14ac:dyDescent="0.25">
      <c r="A93" s="111"/>
      <c r="B93" s="343"/>
      <c r="C93" s="343"/>
      <c r="D93" s="343"/>
      <c r="E93" s="352" t="s">
        <v>124</v>
      </c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413"/>
      <c r="Q93" s="347" t="s">
        <v>317</v>
      </c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  <c r="AQ93" s="341"/>
      <c r="AR93" s="341"/>
      <c r="AS93" s="341"/>
      <c r="AT93" s="341"/>
      <c r="AU93" s="341"/>
      <c r="AV93" s="341"/>
      <c r="AW93" s="341"/>
      <c r="AX93" s="341"/>
      <c r="AY93" s="341"/>
      <c r="AZ93" s="341"/>
      <c r="BA93" s="118"/>
      <c r="BB93" s="118"/>
      <c r="BC93" s="36"/>
      <c r="BD93" s="36"/>
      <c r="BE93" s="36"/>
      <c r="BF93" s="36"/>
      <c r="BG93" s="36"/>
      <c r="BH93" s="12"/>
    </row>
    <row r="94" spans="1:60" s="24" customFormat="1" ht="50.1" customHeight="1" x14ac:dyDescent="0.25">
      <c r="A94" s="111"/>
      <c r="B94" s="343"/>
      <c r="C94" s="343"/>
      <c r="D94" s="343"/>
      <c r="E94" s="352" t="s">
        <v>311</v>
      </c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420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5"/>
      <c r="AR94" s="345"/>
      <c r="AS94" s="345"/>
      <c r="AT94" s="345"/>
      <c r="AU94" s="345"/>
      <c r="AV94" s="345"/>
      <c r="AW94" s="345"/>
      <c r="AX94" s="345"/>
      <c r="AY94" s="345"/>
      <c r="AZ94" s="345"/>
      <c r="BA94" s="118"/>
      <c r="BB94" s="118"/>
      <c r="BC94" s="36"/>
      <c r="BD94" s="36"/>
      <c r="BE94" s="36"/>
      <c r="BF94" s="36"/>
      <c r="BG94" s="36"/>
      <c r="BH94" s="12"/>
    </row>
    <row r="95" spans="1:60" s="24" customFormat="1" ht="50.1" customHeight="1" x14ac:dyDescent="0.25">
      <c r="A95" s="111"/>
      <c r="B95" s="343"/>
      <c r="C95" s="343"/>
      <c r="D95" s="343"/>
      <c r="E95" s="352" t="s">
        <v>296</v>
      </c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414" t="s">
        <v>312</v>
      </c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 t="s">
        <v>313</v>
      </c>
      <c r="AD95" s="414"/>
      <c r="AE95" s="414"/>
      <c r="AF95" s="414"/>
      <c r="AG95" s="414"/>
      <c r="AH95" s="414"/>
      <c r="AI95" s="414"/>
      <c r="AJ95" s="414"/>
      <c r="AK95" s="414"/>
      <c r="AL95" s="414"/>
      <c r="AM95" s="414"/>
      <c r="AN95" s="414"/>
      <c r="AO95" s="414" t="s">
        <v>316</v>
      </c>
      <c r="AP95" s="414"/>
      <c r="AQ95" s="414"/>
      <c r="AR95" s="414"/>
      <c r="AS95" s="414"/>
      <c r="AT95" s="414"/>
      <c r="AU95" s="414"/>
      <c r="AV95" s="414"/>
      <c r="AW95" s="414"/>
      <c r="AX95" s="414"/>
      <c r="AY95" s="414"/>
      <c r="AZ95" s="352"/>
      <c r="BA95" s="118"/>
      <c r="BB95" s="118"/>
      <c r="BC95" s="36"/>
      <c r="BD95" s="36"/>
      <c r="BE95" s="36"/>
      <c r="BF95" s="36"/>
      <c r="BG95" s="36"/>
      <c r="BH95" s="12"/>
    </row>
    <row r="96" spans="1:60" s="24" customFormat="1" ht="150" customHeight="1" x14ac:dyDescent="0.25">
      <c r="A96" s="111"/>
      <c r="B96" s="345"/>
      <c r="C96" s="345"/>
      <c r="D96" s="345"/>
      <c r="E96" s="1001" t="s">
        <v>71</v>
      </c>
      <c r="F96" s="1002"/>
      <c r="G96" s="1003"/>
      <c r="H96" s="1001" t="s">
        <v>77</v>
      </c>
      <c r="I96" s="1002"/>
      <c r="J96" s="1003"/>
      <c r="K96" s="1001" t="s">
        <v>78</v>
      </c>
      <c r="L96" s="1002"/>
      <c r="M96" s="1003"/>
      <c r="N96" s="1001" t="s">
        <v>336</v>
      </c>
      <c r="O96" s="1002"/>
      <c r="P96" s="1002"/>
      <c r="Q96" s="1001" t="s">
        <v>71</v>
      </c>
      <c r="R96" s="1002"/>
      <c r="S96" s="1003"/>
      <c r="T96" s="1001" t="s">
        <v>77</v>
      </c>
      <c r="U96" s="1002"/>
      <c r="V96" s="1003"/>
      <c r="W96" s="1001" t="s">
        <v>78</v>
      </c>
      <c r="X96" s="1002"/>
      <c r="Y96" s="1003"/>
      <c r="Z96" s="1001" t="s">
        <v>336</v>
      </c>
      <c r="AA96" s="1002"/>
      <c r="AB96" s="1003"/>
      <c r="AC96" s="1001" t="s">
        <v>71</v>
      </c>
      <c r="AD96" s="1002"/>
      <c r="AE96" s="1003"/>
      <c r="AF96" s="1001" t="s">
        <v>77</v>
      </c>
      <c r="AG96" s="1002"/>
      <c r="AH96" s="1003"/>
      <c r="AI96" s="1001" t="s">
        <v>78</v>
      </c>
      <c r="AJ96" s="1002"/>
      <c r="AK96" s="1003"/>
      <c r="AL96" s="1001" t="s">
        <v>336</v>
      </c>
      <c r="AM96" s="1002"/>
      <c r="AN96" s="1003"/>
      <c r="AO96" s="1001" t="s">
        <v>71</v>
      </c>
      <c r="AP96" s="1002"/>
      <c r="AQ96" s="1003"/>
      <c r="AR96" s="1001" t="s">
        <v>77</v>
      </c>
      <c r="AS96" s="1002"/>
      <c r="AT96" s="1003"/>
      <c r="AU96" s="1001" t="s">
        <v>78</v>
      </c>
      <c r="AV96" s="1002"/>
      <c r="AW96" s="1003"/>
      <c r="AX96" s="1001" t="s">
        <v>336</v>
      </c>
      <c r="AY96" s="1002"/>
      <c r="AZ96" s="1002"/>
      <c r="BA96" s="118"/>
      <c r="BB96" s="118"/>
      <c r="BC96" s="36"/>
      <c r="BD96" s="36"/>
      <c r="BE96" s="36"/>
      <c r="BF96" s="36"/>
      <c r="BG96" s="36"/>
      <c r="BH96" s="12"/>
    </row>
    <row r="97" spans="1:60" s="24" customFormat="1" ht="15" customHeight="1" thickBot="1" x14ac:dyDescent="0.3">
      <c r="A97" s="111"/>
      <c r="B97" s="421" t="s">
        <v>12</v>
      </c>
      <c r="C97" s="421"/>
      <c r="D97" s="422"/>
      <c r="E97" s="429">
        <v>35</v>
      </c>
      <c r="F97" s="430"/>
      <c r="G97" s="431"/>
      <c r="H97" s="429">
        <v>36</v>
      </c>
      <c r="I97" s="430"/>
      <c r="J97" s="431"/>
      <c r="K97" s="429">
        <v>37</v>
      </c>
      <c r="L97" s="430"/>
      <c r="M97" s="431"/>
      <c r="N97" s="429">
        <v>38</v>
      </c>
      <c r="O97" s="430"/>
      <c r="P97" s="430"/>
      <c r="Q97" s="429">
        <v>39</v>
      </c>
      <c r="R97" s="430"/>
      <c r="S97" s="431"/>
      <c r="T97" s="429">
        <v>40</v>
      </c>
      <c r="U97" s="430"/>
      <c r="V97" s="431"/>
      <c r="W97" s="429">
        <v>41</v>
      </c>
      <c r="X97" s="430"/>
      <c r="Y97" s="431"/>
      <c r="Z97" s="429">
        <v>42</v>
      </c>
      <c r="AA97" s="430"/>
      <c r="AB97" s="431"/>
      <c r="AC97" s="429">
        <v>43</v>
      </c>
      <c r="AD97" s="430"/>
      <c r="AE97" s="431"/>
      <c r="AF97" s="429">
        <v>44</v>
      </c>
      <c r="AG97" s="430"/>
      <c r="AH97" s="431"/>
      <c r="AI97" s="429">
        <v>45</v>
      </c>
      <c r="AJ97" s="430"/>
      <c r="AK97" s="431"/>
      <c r="AL97" s="429">
        <v>46</v>
      </c>
      <c r="AM97" s="430"/>
      <c r="AN97" s="431"/>
      <c r="AO97" s="429">
        <v>47</v>
      </c>
      <c r="AP97" s="430"/>
      <c r="AQ97" s="431"/>
      <c r="AR97" s="429">
        <v>48</v>
      </c>
      <c r="AS97" s="430"/>
      <c r="AT97" s="431"/>
      <c r="AU97" s="429">
        <v>49</v>
      </c>
      <c r="AV97" s="430"/>
      <c r="AW97" s="431"/>
      <c r="AX97" s="429">
        <v>50</v>
      </c>
      <c r="AY97" s="430"/>
      <c r="AZ97" s="430"/>
      <c r="BA97" s="159"/>
      <c r="BB97" s="159"/>
      <c r="BC97" s="37"/>
      <c r="BD97" s="37"/>
      <c r="BE97" s="37"/>
      <c r="BF97" s="37"/>
      <c r="BG97" s="37"/>
      <c r="BH97" s="12"/>
    </row>
    <row r="98" spans="1:60" s="25" customFormat="1" ht="18" customHeight="1" x14ac:dyDescent="0.25">
      <c r="A98" s="129"/>
      <c r="B98" s="1097" t="s">
        <v>255</v>
      </c>
      <c r="C98" s="439"/>
      <c r="D98" s="440"/>
      <c r="E98" s="407"/>
      <c r="F98" s="408"/>
      <c r="G98" s="409"/>
      <c r="H98" s="407"/>
      <c r="I98" s="408"/>
      <c r="J98" s="409"/>
      <c r="K98" s="407"/>
      <c r="L98" s="408"/>
      <c r="M98" s="409"/>
      <c r="N98" s="407"/>
      <c r="O98" s="408"/>
      <c r="P98" s="409"/>
      <c r="Q98" s="407"/>
      <c r="R98" s="408"/>
      <c r="S98" s="409"/>
      <c r="T98" s="407"/>
      <c r="U98" s="408"/>
      <c r="V98" s="409"/>
      <c r="W98" s="407"/>
      <c r="X98" s="408"/>
      <c r="Y98" s="409"/>
      <c r="Z98" s="407"/>
      <c r="AA98" s="408"/>
      <c r="AB98" s="409"/>
      <c r="AC98" s="407"/>
      <c r="AD98" s="408"/>
      <c r="AE98" s="409"/>
      <c r="AF98" s="407"/>
      <c r="AG98" s="408"/>
      <c r="AH98" s="409"/>
      <c r="AI98" s="407"/>
      <c r="AJ98" s="408"/>
      <c r="AK98" s="409"/>
      <c r="AL98" s="407"/>
      <c r="AM98" s="408"/>
      <c r="AN98" s="409"/>
      <c r="AO98" s="407"/>
      <c r="AP98" s="408"/>
      <c r="AQ98" s="409"/>
      <c r="AR98" s="407"/>
      <c r="AS98" s="408"/>
      <c r="AT98" s="409"/>
      <c r="AU98" s="407"/>
      <c r="AV98" s="408"/>
      <c r="AW98" s="409"/>
      <c r="AX98" s="407"/>
      <c r="AY98" s="408"/>
      <c r="AZ98" s="409"/>
      <c r="BA98" s="118"/>
      <c r="BB98" s="118"/>
      <c r="BC98" s="13"/>
      <c r="BD98" s="13"/>
      <c r="BE98" s="13"/>
      <c r="BF98" s="13"/>
      <c r="BG98" s="13"/>
      <c r="BH98" s="34"/>
    </row>
    <row r="99" spans="1:60" s="25" customFormat="1" ht="18" customHeight="1" x14ac:dyDescent="0.25">
      <c r="A99" s="129"/>
      <c r="B99" s="1087" t="s">
        <v>256</v>
      </c>
      <c r="C99" s="444"/>
      <c r="D99" s="445"/>
      <c r="E99" s="352"/>
      <c r="F99" s="353"/>
      <c r="G99" s="413"/>
      <c r="H99" s="352"/>
      <c r="I99" s="353"/>
      <c r="J99" s="413"/>
      <c r="K99" s="352"/>
      <c r="L99" s="353"/>
      <c r="M99" s="413"/>
      <c r="N99" s="352"/>
      <c r="O99" s="353"/>
      <c r="P99" s="413"/>
      <c r="Q99" s="352"/>
      <c r="R99" s="353"/>
      <c r="S99" s="413"/>
      <c r="T99" s="352"/>
      <c r="U99" s="353"/>
      <c r="V99" s="413"/>
      <c r="W99" s="352"/>
      <c r="X99" s="353"/>
      <c r="Y99" s="413"/>
      <c r="Z99" s="352"/>
      <c r="AA99" s="353"/>
      <c r="AB99" s="413"/>
      <c r="AC99" s="352"/>
      <c r="AD99" s="353"/>
      <c r="AE99" s="413"/>
      <c r="AF99" s="352"/>
      <c r="AG99" s="353"/>
      <c r="AH99" s="413"/>
      <c r="AI99" s="352"/>
      <c r="AJ99" s="353"/>
      <c r="AK99" s="413"/>
      <c r="AL99" s="352"/>
      <c r="AM99" s="353"/>
      <c r="AN99" s="413"/>
      <c r="AO99" s="352"/>
      <c r="AP99" s="353"/>
      <c r="AQ99" s="413"/>
      <c r="AR99" s="352"/>
      <c r="AS99" s="353"/>
      <c r="AT99" s="413"/>
      <c r="AU99" s="352"/>
      <c r="AV99" s="353"/>
      <c r="AW99" s="413"/>
      <c r="AX99" s="352"/>
      <c r="AY99" s="353"/>
      <c r="AZ99" s="413"/>
      <c r="BA99" s="118"/>
      <c r="BB99" s="118"/>
      <c r="BC99" s="13"/>
      <c r="BD99" s="13"/>
      <c r="BE99" s="13"/>
      <c r="BF99" s="13"/>
      <c r="BG99" s="13"/>
      <c r="BH99" s="34"/>
    </row>
    <row r="100" spans="1:60" s="25" customFormat="1" ht="18" customHeight="1" x14ac:dyDescent="0.25">
      <c r="A100" s="129"/>
      <c r="B100" s="1087" t="s">
        <v>246</v>
      </c>
      <c r="C100" s="444"/>
      <c r="D100" s="445"/>
      <c r="E100" s="352"/>
      <c r="F100" s="353"/>
      <c r="G100" s="413"/>
      <c r="H100" s="352"/>
      <c r="I100" s="353"/>
      <c r="J100" s="413"/>
      <c r="K100" s="352"/>
      <c r="L100" s="353"/>
      <c r="M100" s="413"/>
      <c r="N100" s="352"/>
      <c r="O100" s="353"/>
      <c r="P100" s="413"/>
      <c r="Q100" s="352"/>
      <c r="R100" s="353"/>
      <c r="S100" s="413"/>
      <c r="T100" s="352"/>
      <c r="U100" s="353"/>
      <c r="V100" s="413"/>
      <c r="W100" s="352"/>
      <c r="X100" s="353"/>
      <c r="Y100" s="413"/>
      <c r="Z100" s="352"/>
      <c r="AA100" s="353"/>
      <c r="AB100" s="413"/>
      <c r="AC100" s="352"/>
      <c r="AD100" s="353"/>
      <c r="AE100" s="413"/>
      <c r="AF100" s="352"/>
      <c r="AG100" s="353"/>
      <c r="AH100" s="413"/>
      <c r="AI100" s="352"/>
      <c r="AJ100" s="353"/>
      <c r="AK100" s="413"/>
      <c r="AL100" s="352"/>
      <c r="AM100" s="353"/>
      <c r="AN100" s="413"/>
      <c r="AO100" s="352"/>
      <c r="AP100" s="353"/>
      <c r="AQ100" s="413"/>
      <c r="AR100" s="352"/>
      <c r="AS100" s="353"/>
      <c r="AT100" s="413"/>
      <c r="AU100" s="352"/>
      <c r="AV100" s="353"/>
      <c r="AW100" s="413"/>
      <c r="AX100" s="352"/>
      <c r="AY100" s="353"/>
      <c r="AZ100" s="413"/>
      <c r="BA100" s="118"/>
      <c r="BB100" s="118"/>
      <c r="BC100" s="13"/>
      <c r="BD100" s="13"/>
      <c r="BE100" s="13"/>
      <c r="BF100" s="13"/>
      <c r="BG100" s="13"/>
      <c r="BH100" s="34"/>
    </row>
    <row r="101" spans="1:60" s="25" customFormat="1" ht="18" customHeight="1" x14ac:dyDescent="0.25">
      <c r="A101" s="129"/>
      <c r="B101" s="1087" t="s">
        <v>257</v>
      </c>
      <c r="C101" s="444"/>
      <c r="D101" s="445"/>
      <c r="E101" s="352"/>
      <c r="F101" s="353"/>
      <c r="G101" s="413"/>
      <c r="H101" s="352"/>
      <c r="I101" s="353"/>
      <c r="J101" s="413"/>
      <c r="K101" s="352"/>
      <c r="L101" s="353"/>
      <c r="M101" s="413"/>
      <c r="N101" s="352"/>
      <c r="O101" s="353"/>
      <c r="P101" s="413"/>
      <c r="Q101" s="352"/>
      <c r="R101" s="353"/>
      <c r="S101" s="413"/>
      <c r="T101" s="352"/>
      <c r="U101" s="353"/>
      <c r="V101" s="413"/>
      <c r="W101" s="352"/>
      <c r="X101" s="353"/>
      <c r="Y101" s="413"/>
      <c r="Z101" s="352"/>
      <c r="AA101" s="353"/>
      <c r="AB101" s="413"/>
      <c r="AC101" s="352"/>
      <c r="AD101" s="353"/>
      <c r="AE101" s="413"/>
      <c r="AF101" s="352"/>
      <c r="AG101" s="353"/>
      <c r="AH101" s="413"/>
      <c r="AI101" s="352"/>
      <c r="AJ101" s="353"/>
      <c r="AK101" s="413"/>
      <c r="AL101" s="352"/>
      <c r="AM101" s="353"/>
      <c r="AN101" s="413"/>
      <c r="AO101" s="352"/>
      <c r="AP101" s="353"/>
      <c r="AQ101" s="413"/>
      <c r="AR101" s="352"/>
      <c r="AS101" s="353"/>
      <c r="AT101" s="413"/>
      <c r="AU101" s="352"/>
      <c r="AV101" s="353"/>
      <c r="AW101" s="413"/>
      <c r="AX101" s="352"/>
      <c r="AY101" s="353"/>
      <c r="AZ101" s="413"/>
      <c r="BA101" s="118"/>
      <c r="BB101" s="118"/>
      <c r="BC101" s="13"/>
      <c r="BD101" s="13"/>
      <c r="BE101" s="13"/>
      <c r="BF101" s="13"/>
      <c r="BG101" s="13"/>
      <c r="BH101" s="34"/>
    </row>
    <row r="102" spans="1:60" s="25" customFormat="1" ht="18" customHeight="1" x14ac:dyDescent="0.25">
      <c r="A102" s="129"/>
      <c r="B102" s="1087" t="s">
        <v>258</v>
      </c>
      <c r="C102" s="444"/>
      <c r="D102" s="445"/>
      <c r="E102" s="352"/>
      <c r="F102" s="353"/>
      <c r="G102" s="413"/>
      <c r="H102" s="352"/>
      <c r="I102" s="353"/>
      <c r="J102" s="413"/>
      <c r="K102" s="352"/>
      <c r="L102" s="353"/>
      <c r="M102" s="413"/>
      <c r="N102" s="352"/>
      <c r="O102" s="353"/>
      <c r="P102" s="413"/>
      <c r="Q102" s="352"/>
      <c r="R102" s="353"/>
      <c r="S102" s="413"/>
      <c r="T102" s="352"/>
      <c r="U102" s="353"/>
      <c r="V102" s="413"/>
      <c r="W102" s="352"/>
      <c r="X102" s="353"/>
      <c r="Y102" s="413"/>
      <c r="Z102" s="352"/>
      <c r="AA102" s="353"/>
      <c r="AB102" s="413"/>
      <c r="AC102" s="352"/>
      <c r="AD102" s="353"/>
      <c r="AE102" s="413"/>
      <c r="AF102" s="352"/>
      <c r="AG102" s="353"/>
      <c r="AH102" s="413"/>
      <c r="AI102" s="352"/>
      <c r="AJ102" s="353"/>
      <c r="AK102" s="413"/>
      <c r="AL102" s="352"/>
      <c r="AM102" s="353"/>
      <c r="AN102" s="413"/>
      <c r="AO102" s="352"/>
      <c r="AP102" s="353"/>
      <c r="AQ102" s="413"/>
      <c r="AR102" s="352"/>
      <c r="AS102" s="353"/>
      <c r="AT102" s="413"/>
      <c r="AU102" s="352"/>
      <c r="AV102" s="353"/>
      <c r="AW102" s="413"/>
      <c r="AX102" s="352"/>
      <c r="AY102" s="353"/>
      <c r="AZ102" s="413"/>
      <c r="BA102" s="118"/>
      <c r="BB102" s="118"/>
      <c r="BC102" s="13"/>
      <c r="BD102" s="13"/>
      <c r="BE102" s="13"/>
      <c r="BF102" s="13"/>
      <c r="BG102" s="13"/>
      <c r="BH102" s="34"/>
    </row>
    <row r="103" spans="1:60" s="25" customFormat="1" ht="18" customHeight="1" x14ac:dyDescent="0.25">
      <c r="A103" s="129"/>
      <c r="B103" s="1087" t="s">
        <v>245</v>
      </c>
      <c r="C103" s="444"/>
      <c r="D103" s="445"/>
      <c r="E103" s="352"/>
      <c r="F103" s="353"/>
      <c r="G103" s="413"/>
      <c r="H103" s="352"/>
      <c r="I103" s="353"/>
      <c r="J103" s="413"/>
      <c r="K103" s="352"/>
      <c r="L103" s="353"/>
      <c r="M103" s="413"/>
      <c r="N103" s="352"/>
      <c r="O103" s="353"/>
      <c r="P103" s="413"/>
      <c r="Q103" s="352"/>
      <c r="R103" s="353"/>
      <c r="S103" s="413"/>
      <c r="T103" s="352"/>
      <c r="U103" s="353"/>
      <c r="V103" s="413"/>
      <c r="W103" s="352"/>
      <c r="X103" s="353"/>
      <c r="Y103" s="413"/>
      <c r="Z103" s="352"/>
      <c r="AA103" s="353"/>
      <c r="AB103" s="413"/>
      <c r="AC103" s="352"/>
      <c r="AD103" s="353"/>
      <c r="AE103" s="413"/>
      <c r="AF103" s="352"/>
      <c r="AG103" s="353"/>
      <c r="AH103" s="413"/>
      <c r="AI103" s="352"/>
      <c r="AJ103" s="353"/>
      <c r="AK103" s="413"/>
      <c r="AL103" s="352"/>
      <c r="AM103" s="353"/>
      <c r="AN103" s="413"/>
      <c r="AO103" s="352"/>
      <c r="AP103" s="353"/>
      <c r="AQ103" s="413"/>
      <c r="AR103" s="352"/>
      <c r="AS103" s="353"/>
      <c r="AT103" s="413"/>
      <c r="AU103" s="352"/>
      <c r="AV103" s="353"/>
      <c r="AW103" s="413"/>
      <c r="AX103" s="352"/>
      <c r="AY103" s="353"/>
      <c r="AZ103" s="413"/>
      <c r="BA103" s="118"/>
      <c r="BB103" s="118"/>
      <c r="BC103" s="13"/>
      <c r="BD103" s="13"/>
      <c r="BE103" s="13"/>
      <c r="BF103" s="13"/>
      <c r="BG103" s="13"/>
      <c r="BH103" s="34"/>
    </row>
    <row r="104" spans="1:60" s="25" customFormat="1" ht="18" customHeight="1" thickBot="1" x14ac:dyDescent="0.3">
      <c r="A104" s="129"/>
      <c r="B104" s="464">
        <v>9009</v>
      </c>
      <c r="C104" s="465"/>
      <c r="D104" s="466"/>
      <c r="E104" s="429"/>
      <c r="F104" s="430"/>
      <c r="G104" s="431"/>
      <c r="H104" s="429"/>
      <c r="I104" s="430"/>
      <c r="J104" s="431"/>
      <c r="K104" s="429"/>
      <c r="L104" s="430"/>
      <c r="M104" s="431"/>
      <c r="N104" s="429"/>
      <c r="O104" s="430"/>
      <c r="P104" s="431"/>
      <c r="Q104" s="429"/>
      <c r="R104" s="430"/>
      <c r="S104" s="431"/>
      <c r="T104" s="429"/>
      <c r="U104" s="430"/>
      <c r="V104" s="431"/>
      <c r="W104" s="429"/>
      <c r="X104" s="430"/>
      <c r="Y104" s="431"/>
      <c r="Z104" s="429"/>
      <c r="AA104" s="430"/>
      <c r="AB104" s="431"/>
      <c r="AC104" s="429"/>
      <c r="AD104" s="430"/>
      <c r="AE104" s="431"/>
      <c r="AF104" s="429"/>
      <c r="AG104" s="430"/>
      <c r="AH104" s="431"/>
      <c r="AI104" s="429"/>
      <c r="AJ104" s="430"/>
      <c r="AK104" s="431"/>
      <c r="AL104" s="429"/>
      <c r="AM104" s="430"/>
      <c r="AN104" s="431"/>
      <c r="AO104" s="429"/>
      <c r="AP104" s="430"/>
      <c r="AQ104" s="431"/>
      <c r="AR104" s="429"/>
      <c r="AS104" s="430"/>
      <c r="AT104" s="431"/>
      <c r="AU104" s="429"/>
      <c r="AV104" s="430"/>
      <c r="AW104" s="431"/>
      <c r="AX104" s="429"/>
      <c r="AY104" s="430"/>
      <c r="AZ104" s="431"/>
      <c r="BA104" s="118"/>
      <c r="BB104" s="118"/>
      <c r="BC104" s="13"/>
      <c r="BD104" s="13"/>
      <c r="BE104" s="13"/>
      <c r="BF104" s="13"/>
      <c r="BG104" s="13"/>
      <c r="BH104" s="34"/>
    </row>
    <row r="105" spans="1:60" s="12" customFormat="1" ht="15" customHeight="1" x14ac:dyDescent="0.25">
      <c r="A105" s="11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11"/>
      <c r="BB105" s="111"/>
    </row>
    <row r="106" spans="1:60" s="24" customFormat="1" ht="20.100000000000001" customHeight="1" x14ac:dyDescent="0.25">
      <c r="A106" s="111"/>
      <c r="B106" s="341" t="s">
        <v>70</v>
      </c>
      <c r="C106" s="341"/>
      <c r="D106" s="342"/>
      <c r="E106" s="352" t="s">
        <v>7</v>
      </c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3"/>
      <c r="AC106" s="353"/>
      <c r="AD106" s="353"/>
      <c r="AE106" s="353"/>
      <c r="AF106" s="353"/>
      <c r="AG106" s="353"/>
      <c r="AH106" s="353"/>
      <c r="AI106" s="353"/>
      <c r="AJ106" s="353"/>
      <c r="AK106" s="353"/>
      <c r="AL106" s="353"/>
      <c r="AM106" s="353"/>
      <c r="AN106" s="353"/>
      <c r="AO106" s="353"/>
      <c r="AP106" s="353"/>
      <c r="AQ106" s="353"/>
      <c r="AR106" s="353"/>
      <c r="AS106" s="353"/>
      <c r="AT106" s="353"/>
      <c r="AU106" s="353"/>
      <c r="AV106" s="353"/>
      <c r="AW106" s="353"/>
      <c r="AX106" s="353"/>
      <c r="AY106" s="353"/>
      <c r="AZ106" s="353"/>
      <c r="BA106" s="111"/>
      <c r="BB106" s="111"/>
      <c r="BC106" s="12"/>
      <c r="BD106" s="12"/>
      <c r="BE106" s="12"/>
      <c r="BF106" s="12"/>
      <c r="BG106" s="12"/>
      <c r="BH106" s="12"/>
    </row>
    <row r="107" spans="1:60" s="24" customFormat="1" ht="30.75" customHeight="1" x14ac:dyDescent="0.25">
      <c r="A107" s="111"/>
      <c r="B107" s="343"/>
      <c r="C107" s="343"/>
      <c r="D107" s="344"/>
      <c r="E107" s="352" t="s">
        <v>266</v>
      </c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  <c r="AB107" s="353"/>
      <c r="AC107" s="353"/>
      <c r="AD107" s="353"/>
      <c r="AE107" s="353"/>
      <c r="AF107" s="353"/>
      <c r="AG107" s="353"/>
      <c r="AH107" s="353"/>
      <c r="AI107" s="353"/>
      <c r="AJ107" s="353"/>
      <c r="AK107" s="353"/>
      <c r="AL107" s="353"/>
      <c r="AM107" s="353"/>
      <c r="AN107" s="353"/>
      <c r="AO107" s="353"/>
      <c r="AP107" s="353"/>
      <c r="AQ107" s="353"/>
      <c r="AR107" s="353"/>
      <c r="AS107" s="353"/>
      <c r="AT107" s="353"/>
      <c r="AU107" s="353"/>
      <c r="AV107" s="353"/>
      <c r="AW107" s="353"/>
      <c r="AX107" s="353"/>
      <c r="AY107" s="353"/>
      <c r="AZ107" s="353"/>
      <c r="BA107" s="118"/>
      <c r="BB107" s="118"/>
      <c r="BC107" s="36"/>
      <c r="BD107" s="36"/>
      <c r="BE107" s="36"/>
      <c r="BF107" s="36"/>
      <c r="BG107" s="36"/>
      <c r="BH107" s="12"/>
    </row>
    <row r="108" spans="1:60" s="24" customFormat="1" ht="50.1" customHeight="1" x14ac:dyDescent="0.25">
      <c r="A108" s="111"/>
      <c r="B108" s="343"/>
      <c r="C108" s="343"/>
      <c r="D108" s="344"/>
      <c r="E108" s="352" t="s">
        <v>296</v>
      </c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414" t="s">
        <v>319</v>
      </c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4"/>
      <c r="AG108" s="414"/>
      <c r="AH108" s="414"/>
      <c r="AI108" s="414"/>
      <c r="AJ108" s="414"/>
      <c r="AK108" s="353" t="s">
        <v>320</v>
      </c>
      <c r="AL108" s="353"/>
      <c r="AM108" s="353"/>
      <c r="AN108" s="353"/>
      <c r="AO108" s="353"/>
      <c r="AP108" s="353"/>
      <c r="AQ108" s="353"/>
      <c r="AR108" s="353"/>
      <c r="AS108" s="353"/>
      <c r="AT108" s="353"/>
      <c r="AU108" s="353"/>
      <c r="AV108" s="353"/>
      <c r="AW108" s="353"/>
      <c r="AX108" s="353"/>
      <c r="AY108" s="353"/>
      <c r="AZ108" s="353"/>
      <c r="BA108" s="118"/>
      <c r="BB108" s="118"/>
      <c r="BC108" s="36"/>
      <c r="BD108" s="36"/>
      <c r="BE108" s="36"/>
      <c r="BF108" s="36"/>
      <c r="BG108" s="36"/>
      <c r="BH108" s="12"/>
    </row>
    <row r="109" spans="1:60" s="24" customFormat="1" ht="129.9" customHeight="1" x14ac:dyDescent="0.25">
      <c r="A109" s="111"/>
      <c r="B109" s="345"/>
      <c r="C109" s="345"/>
      <c r="D109" s="346"/>
      <c r="E109" s="414" t="s">
        <v>71</v>
      </c>
      <c r="F109" s="414"/>
      <c r="G109" s="414"/>
      <c r="H109" s="414"/>
      <c r="I109" s="414" t="s">
        <v>77</v>
      </c>
      <c r="J109" s="414"/>
      <c r="K109" s="414"/>
      <c r="L109" s="414"/>
      <c r="M109" s="414" t="s">
        <v>78</v>
      </c>
      <c r="N109" s="414"/>
      <c r="O109" s="414"/>
      <c r="P109" s="414"/>
      <c r="Q109" s="414" t="s">
        <v>336</v>
      </c>
      <c r="R109" s="414"/>
      <c r="S109" s="414"/>
      <c r="T109" s="414"/>
      <c r="U109" s="414" t="s">
        <v>71</v>
      </c>
      <c r="V109" s="414"/>
      <c r="W109" s="414"/>
      <c r="X109" s="414"/>
      <c r="Y109" s="414" t="s">
        <v>77</v>
      </c>
      <c r="Z109" s="414"/>
      <c r="AA109" s="414"/>
      <c r="AB109" s="414"/>
      <c r="AC109" s="414" t="s">
        <v>78</v>
      </c>
      <c r="AD109" s="414"/>
      <c r="AE109" s="414"/>
      <c r="AF109" s="414"/>
      <c r="AG109" s="414" t="s">
        <v>336</v>
      </c>
      <c r="AH109" s="414"/>
      <c r="AI109" s="414"/>
      <c r="AJ109" s="414"/>
      <c r="AK109" s="414" t="s">
        <v>71</v>
      </c>
      <c r="AL109" s="414"/>
      <c r="AM109" s="414"/>
      <c r="AN109" s="414"/>
      <c r="AO109" s="414" t="s">
        <v>77</v>
      </c>
      <c r="AP109" s="414"/>
      <c r="AQ109" s="414"/>
      <c r="AR109" s="414"/>
      <c r="AS109" s="414" t="s">
        <v>78</v>
      </c>
      <c r="AT109" s="414"/>
      <c r="AU109" s="414"/>
      <c r="AV109" s="414"/>
      <c r="AW109" s="414" t="s">
        <v>336</v>
      </c>
      <c r="AX109" s="414"/>
      <c r="AY109" s="414"/>
      <c r="AZ109" s="352"/>
      <c r="BA109" s="118"/>
      <c r="BB109" s="118"/>
      <c r="BC109" s="36"/>
      <c r="BD109" s="36"/>
      <c r="BE109" s="36"/>
      <c r="BF109" s="36"/>
      <c r="BG109" s="36"/>
      <c r="BH109" s="12"/>
    </row>
    <row r="110" spans="1:60" s="24" customFormat="1" ht="15" customHeight="1" thickBot="1" x14ac:dyDescent="0.3">
      <c r="A110" s="111"/>
      <c r="B110" s="421" t="s">
        <v>12</v>
      </c>
      <c r="C110" s="421"/>
      <c r="D110" s="422"/>
      <c r="E110" s="1055">
        <v>51</v>
      </c>
      <c r="F110" s="1055"/>
      <c r="G110" s="1055"/>
      <c r="H110" s="1055"/>
      <c r="I110" s="1055">
        <v>52</v>
      </c>
      <c r="J110" s="1055"/>
      <c r="K110" s="1055"/>
      <c r="L110" s="1055"/>
      <c r="M110" s="1055">
        <v>53</v>
      </c>
      <c r="N110" s="1055"/>
      <c r="O110" s="1055"/>
      <c r="P110" s="1055"/>
      <c r="Q110" s="1055">
        <v>54</v>
      </c>
      <c r="R110" s="1055"/>
      <c r="S110" s="1055"/>
      <c r="T110" s="1055"/>
      <c r="U110" s="1055">
        <v>55</v>
      </c>
      <c r="V110" s="1055"/>
      <c r="W110" s="1055"/>
      <c r="X110" s="1055"/>
      <c r="Y110" s="1055">
        <v>56</v>
      </c>
      <c r="Z110" s="1055"/>
      <c r="AA110" s="1055"/>
      <c r="AB110" s="1055"/>
      <c r="AC110" s="1055">
        <v>57</v>
      </c>
      <c r="AD110" s="1055"/>
      <c r="AE110" s="1055"/>
      <c r="AF110" s="1055"/>
      <c r="AG110" s="1055">
        <v>58</v>
      </c>
      <c r="AH110" s="1055"/>
      <c r="AI110" s="1055"/>
      <c r="AJ110" s="1055"/>
      <c r="AK110" s="1055">
        <v>59</v>
      </c>
      <c r="AL110" s="1055"/>
      <c r="AM110" s="1055"/>
      <c r="AN110" s="1055"/>
      <c r="AO110" s="1055">
        <v>60</v>
      </c>
      <c r="AP110" s="1055"/>
      <c r="AQ110" s="1055"/>
      <c r="AR110" s="1055"/>
      <c r="AS110" s="1055">
        <v>61</v>
      </c>
      <c r="AT110" s="1055"/>
      <c r="AU110" s="1055"/>
      <c r="AV110" s="1055"/>
      <c r="AW110" s="1055">
        <v>62</v>
      </c>
      <c r="AX110" s="1055"/>
      <c r="AY110" s="1055"/>
      <c r="AZ110" s="347"/>
      <c r="BA110" s="159"/>
      <c r="BB110" s="159"/>
      <c r="BC110" s="37"/>
      <c r="BD110" s="37"/>
      <c r="BE110" s="37"/>
      <c r="BF110" s="37"/>
      <c r="BG110" s="37"/>
      <c r="BH110" s="12"/>
    </row>
    <row r="111" spans="1:60" s="25" customFormat="1" ht="18" customHeight="1" x14ac:dyDescent="0.25">
      <c r="A111" s="129"/>
      <c r="B111" s="1097" t="s">
        <v>255</v>
      </c>
      <c r="C111" s="439"/>
      <c r="D111" s="440"/>
      <c r="E111" s="756"/>
      <c r="F111" s="756"/>
      <c r="G111" s="756"/>
      <c r="H111" s="756"/>
      <c r="I111" s="756"/>
      <c r="J111" s="756"/>
      <c r="K111" s="756"/>
      <c r="L111" s="756"/>
      <c r="M111" s="756"/>
      <c r="N111" s="756"/>
      <c r="O111" s="756"/>
      <c r="P111" s="756"/>
      <c r="Q111" s="756"/>
      <c r="R111" s="756"/>
      <c r="S111" s="756"/>
      <c r="T111" s="756"/>
      <c r="U111" s="756"/>
      <c r="V111" s="756"/>
      <c r="W111" s="756"/>
      <c r="X111" s="756"/>
      <c r="Y111" s="756"/>
      <c r="Z111" s="756"/>
      <c r="AA111" s="756"/>
      <c r="AB111" s="756"/>
      <c r="AC111" s="756"/>
      <c r="AD111" s="756"/>
      <c r="AE111" s="756"/>
      <c r="AF111" s="756"/>
      <c r="AG111" s="756"/>
      <c r="AH111" s="756"/>
      <c r="AI111" s="756"/>
      <c r="AJ111" s="756"/>
      <c r="AK111" s="756"/>
      <c r="AL111" s="756"/>
      <c r="AM111" s="756"/>
      <c r="AN111" s="756"/>
      <c r="AO111" s="756"/>
      <c r="AP111" s="756"/>
      <c r="AQ111" s="756"/>
      <c r="AR111" s="756"/>
      <c r="AS111" s="756"/>
      <c r="AT111" s="756"/>
      <c r="AU111" s="756"/>
      <c r="AV111" s="756"/>
      <c r="AW111" s="756"/>
      <c r="AX111" s="756"/>
      <c r="AY111" s="756"/>
      <c r="AZ111" s="757"/>
      <c r="BA111" s="118"/>
      <c r="BB111" s="118"/>
      <c r="BC111" s="13"/>
      <c r="BD111" s="13"/>
      <c r="BE111" s="13"/>
      <c r="BF111" s="13"/>
      <c r="BG111" s="13"/>
      <c r="BH111" s="34"/>
    </row>
    <row r="112" spans="1:60" s="25" customFormat="1" ht="18" customHeight="1" x14ac:dyDescent="0.25">
      <c r="A112" s="129"/>
      <c r="B112" s="1087" t="s">
        <v>256</v>
      </c>
      <c r="C112" s="444"/>
      <c r="D112" s="445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4"/>
      <c r="AH112" s="414"/>
      <c r="AI112" s="414"/>
      <c r="AJ112" s="414"/>
      <c r="AK112" s="414"/>
      <c r="AL112" s="414"/>
      <c r="AM112" s="414"/>
      <c r="AN112" s="414"/>
      <c r="AO112" s="414"/>
      <c r="AP112" s="414"/>
      <c r="AQ112" s="414"/>
      <c r="AR112" s="414"/>
      <c r="AS112" s="414"/>
      <c r="AT112" s="414"/>
      <c r="AU112" s="414"/>
      <c r="AV112" s="414"/>
      <c r="AW112" s="414"/>
      <c r="AX112" s="414"/>
      <c r="AY112" s="414"/>
      <c r="AZ112" s="764"/>
      <c r="BA112" s="118"/>
      <c r="BB112" s="118"/>
      <c r="BC112" s="13"/>
      <c r="BD112" s="13"/>
      <c r="BE112" s="13"/>
      <c r="BF112" s="13"/>
      <c r="BG112" s="13"/>
      <c r="BH112" s="34"/>
    </row>
    <row r="113" spans="1:62" s="25" customFormat="1" ht="18" customHeight="1" x14ac:dyDescent="0.25">
      <c r="A113" s="129"/>
      <c r="B113" s="1087" t="s">
        <v>246</v>
      </c>
      <c r="C113" s="444"/>
      <c r="D113" s="445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  <c r="AF113" s="414"/>
      <c r="AG113" s="414"/>
      <c r="AH113" s="414"/>
      <c r="AI113" s="414"/>
      <c r="AJ113" s="414"/>
      <c r="AK113" s="414"/>
      <c r="AL113" s="414"/>
      <c r="AM113" s="414"/>
      <c r="AN113" s="414"/>
      <c r="AO113" s="414"/>
      <c r="AP113" s="414"/>
      <c r="AQ113" s="414"/>
      <c r="AR113" s="414"/>
      <c r="AS113" s="414"/>
      <c r="AT113" s="414"/>
      <c r="AU113" s="414"/>
      <c r="AV113" s="414"/>
      <c r="AW113" s="414"/>
      <c r="AX113" s="414"/>
      <c r="AY113" s="414"/>
      <c r="AZ113" s="764"/>
      <c r="BA113" s="118"/>
      <c r="BB113" s="118"/>
      <c r="BC113" s="13"/>
      <c r="BD113" s="13"/>
      <c r="BE113" s="13"/>
      <c r="BF113" s="13"/>
      <c r="BG113" s="13"/>
      <c r="BH113" s="34"/>
    </row>
    <row r="114" spans="1:62" s="25" customFormat="1" ht="18" customHeight="1" x14ac:dyDescent="0.25">
      <c r="A114" s="129"/>
      <c r="B114" s="1087" t="s">
        <v>257</v>
      </c>
      <c r="C114" s="444"/>
      <c r="D114" s="445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F114" s="414"/>
      <c r="AG114" s="414"/>
      <c r="AH114" s="414"/>
      <c r="AI114" s="414"/>
      <c r="AJ114" s="414"/>
      <c r="AK114" s="414"/>
      <c r="AL114" s="414"/>
      <c r="AM114" s="414"/>
      <c r="AN114" s="414"/>
      <c r="AO114" s="414"/>
      <c r="AP114" s="414"/>
      <c r="AQ114" s="414"/>
      <c r="AR114" s="414"/>
      <c r="AS114" s="414"/>
      <c r="AT114" s="414"/>
      <c r="AU114" s="414"/>
      <c r="AV114" s="414"/>
      <c r="AW114" s="414"/>
      <c r="AX114" s="414"/>
      <c r="AY114" s="414"/>
      <c r="AZ114" s="764"/>
      <c r="BA114" s="118"/>
      <c r="BB114" s="118"/>
      <c r="BC114" s="13"/>
      <c r="BD114" s="13"/>
      <c r="BE114" s="13"/>
      <c r="BF114" s="13"/>
      <c r="BG114" s="13"/>
      <c r="BH114" s="34"/>
    </row>
    <row r="115" spans="1:62" s="25" customFormat="1" ht="18" customHeight="1" x14ac:dyDescent="0.25">
      <c r="A115" s="129"/>
      <c r="B115" s="1087" t="s">
        <v>258</v>
      </c>
      <c r="C115" s="444"/>
      <c r="D115" s="445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4"/>
      <c r="AG115" s="414"/>
      <c r="AH115" s="414"/>
      <c r="AI115" s="414"/>
      <c r="AJ115" s="414"/>
      <c r="AK115" s="414"/>
      <c r="AL115" s="414"/>
      <c r="AM115" s="414"/>
      <c r="AN115" s="414"/>
      <c r="AO115" s="414"/>
      <c r="AP115" s="414"/>
      <c r="AQ115" s="414"/>
      <c r="AR115" s="414"/>
      <c r="AS115" s="414"/>
      <c r="AT115" s="414"/>
      <c r="AU115" s="414"/>
      <c r="AV115" s="414"/>
      <c r="AW115" s="414"/>
      <c r="AX115" s="414"/>
      <c r="AY115" s="414"/>
      <c r="AZ115" s="764"/>
      <c r="BA115" s="118"/>
      <c r="BB115" s="118"/>
      <c r="BC115" s="13"/>
      <c r="BD115" s="13"/>
      <c r="BE115" s="13"/>
      <c r="BF115" s="13"/>
      <c r="BG115" s="13"/>
      <c r="BH115" s="34"/>
    </row>
    <row r="116" spans="1:62" s="25" customFormat="1" ht="18" customHeight="1" x14ac:dyDescent="0.25">
      <c r="A116" s="129"/>
      <c r="B116" s="1087" t="s">
        <v>245</v>
      </c>
      <c r="C116" s="444"/>
      <c r="D116" s="445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4"/>
      <c r="AG116" s="414"/>
      <c r="AH116" s="414"/>
      <c r="AI116" s="414"/>
      <c r="AJ116" s="414"/>
      <c r="AK116" s="414"/>
      <c r="AL116" s="414"/>
      <c r="AM116" s="414"/>
      <c r="AN116" s="414"/>
      <c r="AO116" s="414"/>
      <c r="AP116" s="414"/>
      <c r="AQ116" s="414"/>
      <c r="AR116" s="414"/>
      <c r="AS116" s="414"/>
      <c r="AT116" s="414"/>
      <c r="AU116" s="414"/>
      <c r="AV116" s="414"/>
      <c r="AW116" s="414"/>
      <c r="AX116" s="414"/>
      <c r="AY116" s="414"/>
      <c r="AZ116" s="764"/>
      <c r="BA116" s="118"/>
      <c r="BB116" s="118"/>
      <c r="BC116" s="13"/>
      <c r="BD116" s="13"/>
      <c r="BE116" s="13"/>
      <c r="BF116" s="13"/>
      <c r="BG116" s="13"/>
      <c r="BH116" s="34"/>
    </row>
    <row r="117" spans="1:62" s="25" customFormat="1" ht="18" customHeight="1" thickBot="1" x14ac:dyDescent="0.3">
      <c r="A117" s="129"/>
      <c r="B117" s="464">
        <v>9009</v>
      </c>
      <c r="C117" s="465"/>
      <c r="D117" s="466"/>
      <c r="E117" s="777"/>
      <c r="F117" s="777"/>
      <c r="G117" s="777"/>
      <c r="H117" s="777"/>
      <c r="I117" s="777"/>
      <c r="J117" s="777"/>
      <c r="K117" s="777"/>
      <c r="L117" s="777"/>
      <c r="M117" s="777"/>
      <c r="N117" s="777"/>
      <c r="O117" s="777"/>
      <c r="P117" s="777"/>
      <c r="Q117" s="777"/>
      <c r="R117" s="777"/>
      <c r="S117" s="777"/>
      <c r="T117" s="777"/>
      <c r="U117" s="777"/>
      <c r="V117" s="777"/>
      <c r="W117" s="777"/>
      <c r="X117" s="777"/>
      <c r="Y117" s="777"/>
      <c r="Z117" s="777"/>
      <c r="AA117" s="777"/>
      <c r="AB117" s="777"/>
      <c r="AC117" s="777"/>
      <c r="AD117" s="777"/>
      <c r="AE117" s="777"/>
      <c r="AF117" s="777"/>
      <c r="AG117" s="777"/>
      <c r="AH117" s="777"/>
      <c r="AI117" s="777"/>
      <c r="AJ117" s="777"/>
      <c r="AK117" s="777"/>
      <c r="AL117" s="777"/>
      <c r="AM117" s="777"/>
      <c r="AN117" s="777"/>
      <c r="AO117" s="777"/>
      <c r="AP117" s="777"/>
      <c r="AQ117" s="777"/>
      <c r="AR117" s="777"/>
      <c r="AS117" s="777"/>
      <c r="AT117" s="777"/>
      <c r="AU117" s="777"/>
      <c r="AV117" s="777"/>
      <c r="AW117" s="777"/>
      <c r="AX117" s="777"/>
      <c r="AY117" s="777"/>
      <c r="AZ117" s="778"/>
      <c r="BA117" s="118"/>
      <c r="BB117" s="118"/>
      <c r="BC117" s="13"/>
      <c r="BD117" s="13"/>
      <c r="BE117" s="13"/>
      <c r="BF117" s="13"/>
      <c r="BG117" s="13"/>
      <c r="BH117" s="34"/>
    </row>
    <row r="118" spans="1:62" s="12" customFormat="1" ht="8.1" customHeight="1" x14ac:dyDescent="0.25">
      <c r="A118" s="111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11"/>
      <c r="BB118" s="111"/>
    </row>
    <row r="119" spans="1:62" ht="15" customHeight="1" x14ac:dyDescent="0.25">
      <c r="B119" s="1029" t="s">
        <v>297</v>
      </c>
      <c r="C119" s="1030"/>
      <c r="D119" s="1030"/>
      <c r="E119" s="1030"/>
      <c r="F119" s="1030"/>
      <c r="G119" s="1030"/>
      <c r="H119" s="1030"/>
      <c r="I119" s="1030"/>
      <c r="J119" s="1030"/>
      <c r="K119" s="1030"/>
      <c r="L119" s="1030"/>
      <c r="M119" s="1030"/>
      <c r="N119" s="1030"/>
      <c r="O119" s="1030"/>
      <c r="P119" s="1030"/>
      <c r="Q119" s="1030"/>
      <c r="R119" s="1030"/>
      <c r="S119" s="1030"/>
      <c r="T119" s="1030"/>
      <c r="U119" s="1030"/>
      <c r="V119" s="1030"/>
      <c r="W119" s="1030"/>
      <c r="X119" s="1030"/>
      <c r="Y119" s="1030"/>
      <c r="Z119" s="1030"/>
      <c r="AA119" s="1030"/>
      <c r="AB119" s="1030"/>
      <c r="AC119" s="1030"/>
      <c r="AD119" s="1030"/>
      <c r="AE119" s="1030"/>
      <c r="AF119" s="1030"/>
      <c r="AG119" s="1030"/>
      <c r="AH119" s="1030"/>
      <c r="AI119" s="1030"/>
      <c r="AJ119" s="1030"/>
      <c r="AK119" s="1030"/>
      <c r="AL119" s="1030"/>
      <c r="AM119" s="1030"/>
      <c r="AN119" s="1030"/>
      <c r="AO119" s="1030"/>
      <c r="AP119" s="1030"/>
      <c r="AQ119" s="1030"/>
      <c r="AR119" s="1030"/>
      <c r="AS119" s="1030"/>
      <c r="AT119" s="1030"/>
      <c r="AU119" s="1030"/>
      <c r="AV119" s="1030"/>
      <c r="AW119" s="1030"/>
      <c r="AX119" s="1030"/>
      <c r="AY119" s="1030"/>
      <c r="AZ119" s="1030"/>
    </row>
    <row r="120" spans="1:62" s="35" customFormat="1" ht="15" customHeight="1" x14ac:dyDescent="0.2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</row>
    <row r="121" spans="1:62" ht="18" customHeight="1" x14ac:dyDescent="0.25">
      <c r="B121" s="389" t="s">
        <v>360</v>
      </c>
      <c r="C121" s="1096"/>
      <c r="D121" s="1096"/>
      <c r="E121" s="1096"/>
      <c r="F121" s="1096"/>
      <c r="G121" s="1096"/>
      <c r="H121" s="1096"/>
      <c r="I121" s="1096"/>
      <c r="J121" s="1096"/>
      <c r="K121" s="1096"/>
      <c r="L121" s="1096"/>
      <c r="M121" s="1096"/>
      <c r="N121" s="1096"/>
      <c r="O121" s="1096"/>
      <c r="P121" s="1096"/>
      <c r="Q121" s="1096"/>
      <c r="R121" s="1096"/>
      <c r="S121" s="1096"/>
      <c r="T121" s="1096"/>
      <c r="U121" s="1096"/>
      <c r="V121" s="1096"/>
      <c r="W121" s="1096"/>
      <c r="X121" s="1096"/>
      <c r="Y121" s="1096"/>
      <c r="Z121" s="1096"/>
      <c r="AA121" s="1096"/>
      <c r="AB121" s="1096"/>
      <c r="AC121" s="1096"/>
      <c r="AD121" s="1096"/>
      <c r="AE121" s="1096"/>
      <c r="AF121" s="1096"/>
      <c r="AG121" s="1096"/>
      <c r="AH121" s="1096"/>
      <c r="AI121" s="1096"/>
      <c r="AJ121" s="1096"/>
      <c r="AK121" s="1096"/>
      <c r="AL121" s="1096"/>
      <c r="AM121" s="1096"/>
      <c r="AN121" s="1096"/>
      <c r="AO121" s="1096"/>
      <c r="AP121" s="1096"/>
      <c r="AQ121" s="1096"/>
      <c r="AR121" s="1096"/>
      <c r="AS121" s="1096"/>
      <c r="AT121" s="1096"/>
      <c r="AU121" s="1096"/>
      <c r="AV121" s="1096"/>
      <c r="AW121" s="1096"/>
      <c r="AX121" s="1096"/>
      <c r="AY121" s="1096"/>
      <c r="AZ121" s="1096"/>
      <c r="BA121" s="1096"/>
      <c r="BB121" s="71"/>
      <c r="BC121" s="71"/>
      <c r="BD121" s="71"/>
      <c r="BE121" s="71"/>
      <c r="BF121" s="71"/>
      <c r="BG121" s="71"/>
      <c r="BH121" s="71"/>
      <c r="BI121" s="71"/>
      <c r="BJ121" s="71"/>
    </row>
    <row r="122" spans="1:62" ht="8.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</row>
    <row r="123" spans="1:62" s="24" customFormat="1" ht="39.9" customHeight="1" x14ac:dyDescent="0.25">
      <c r="A123" s="111"/>
      <c r="B123" s="341" t="s">
        <v>190</v>
      </c>
      <c r="C123" s="341"/>
      <c r="D123" s="341"/>
      <c r="E123" s="341"/>
      <c r="F123" s="342"/>
      <c r="G123" s="352" t="s">
        <v>191</v>
      </c>
      <c r="H123" s="353"/>
      <c r="I123" s="353"/>
      <c r="J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Y123" s="353"/>
      <c r="Z123" s="353"/>
      <c r="AA123" s="353"/>
      <c r="AB123" s="353"/>
      <c r="AC123" s="413"/>
      <c r="AD123" s="414" t="s">
        <v>192</v>
      </c>
      <c r="AE123" s="414"/>
      <c r="AF123" s="414"/>
      <c r="AG123" s="414"/>
      <c r="AH123" s="413" t="s">
        <v>70</v>
      </c>
      <c r="AI123" s="414"/>
      <c r="AJ123" s="352" t="s">
        <v>193</v>
      </c>
      <c r="AK123" s="353"/>
      <c r="AL123" s="353"/>
      <c r="AM123" s="353"/>
      <c r="AN123" s="353"/>
      <c r="AO123" s="353"/>
      <c r="AP123" s="353"/>
      <c r="AQ123" s="353"/>
      <c r="AR123" s="353"/>
      <c r="AS123" s="353"/>
      <c r="AT123" s="353"/>
      <c r="AU123" s="353"/>
      <c r="AV123" s="353"/>
      <c r="AW123" s="353"/>
      <c r="AX123" s="353"/>
      <c r="AY123" s="353"/>
      <c r="AZ123" s="353"/>
      <c r="BA123" s="111"/>
      <c r="BB123" s="110"/>
    </row>
    <row r="124" spans="1:62" s="24" customFormat="1" ht="210" customHeight="1" x14ac:dyDescent="0.25">
      <c r="A124" s="111"/>
      <c r="B124" s="343"/>
      <c r="C124" s="343"/>
      <c r="D124" s="343"/>
      <c r="E124" s="343"/>
      <c r="F124" s="344"/>
      <c r="G124" s="414" t="s">
        <v>338</v>
      </c>
      <c r="H124" s="414"/>
      <c r="I124" s="414"/>
      <c r="J124" s="414"/>
      <c r="K124" s="414"/>
      <c r="L124" s="414" t="s">
        <v>339</v>
      </c>
      <c r="M124" s="414"/>
      <c r="N124" s="414"/>
      <c r="O124" s="414"/>
      <c r="P124" s="414"/>
      <c r="Q124" s="414"/>
      <c r="R124" s="414" t="s">
        <v>340</v>
      </c>
      <c r="S124" s="414"/>
      <c r="T124" s="414"/>
      <c r="U124" s="414"/>
      <c r="V124" s="414"/>
      <c r="W124" s="414"/>
      <c r="X124" s="347" t="s">
        <v>341</v>
      </c>
      <c r="Y124" s="341"/>
      <c r="Z124" s="341"/>
      <c r="AA124" s="341"/>
      <c r="AB124" s="341"/>
      <c r="AC124" s="342"/>
      <c r="AD124" s="414"/>
      <c r="AE124" s="414"/>
      <c r="AF124" s="414"/>
      <c r="AG124" s="414"/>
      <c r="AH124" s="413"/>
      <c r="AI124" s="414"/>
      <c r="AJ124" s="347" t="s">
        <v>194</v>
      </c>
      <c r="AK124" s="341"/>
      <c r="AL124" s="341"/>
      <c r="AM124" s="342"/>
      <c r="AN124" s="347" t="s">
        <v>195</v>
      </c>
      <c r="AO124" s="341"/>
      <c r="AP124" s="341"/>
      <c r="AQ124" s="342"/>
      <c r="AR124" s="347" t="s">
        <v>196</v>
      </c>
      <c r="AS124" s="341"/>
      <c r="AT124" s="341"/>
      <c r="AU124" s="342"/>
      <c r="AV124" s="347" t="s">
        <v>144</v>
      </c>
      <c r="AW124" s="341"/>
      <c r="AX124" s="341"/>
      <c r="AY124" s="341"/>
      <c r="AZ124" s="341"/>
      <c r="BA124" s="111"/>
      <c r="BB124" s="110"/>
    </row>
    <row r="125" spans="1:62" s="24" customFormat="1" ht="210" customHeight="1" x14ac:dyDescent="0.25">
      <c r="A125" s="111"/>
      <c r="B125" s="345"/>
      <c r="C125" s="345"/>
      <c r="D125" s="345"/>
      <c r="E125" s="345"/>
      <c r="F125" s="346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20"/>
      <c r="Y125" s="345"/>
      <c r="Z125" s="345"/>
      <c r="AA125" s="345"/>
      <c r="AB125" s="345"/>
      <c r="AC125" s="346"/>
      <c r="AD125" s="414"/>
      <c r="AE125" s="414"/>
      <c r="AF125" s="414"/>
      <c r="AG125" s="414"/>
      <c r="AH125" s="413"/>
      <c r="AI125" s="414"/>
      <c r="AJ125" s="420"/>
      <c r="AK125" s="345"/>
      <c r="AL125" s="345"/>
      <c r="AM125" s="346"/>
      <c r="AN125" s="420"/>
      <c r="AO125" s="345"/>
      <c r="AP125" s="345"/>
      <c r="AQ125" s="346"/>
      <c r="AR125" s="420"/>
      <c r="AS125" s="345"/>
      <c r="AT125" s="345"/>
      <c r="AU125" s="346"/>
      <c r="AV125" s="420"/>
      <c r="AW125" s="345"/>
      <c r="AX125" s="345"/>
      <c r="AY125" s="345"/>
      <c r="AZ125" s="345"/>
      <c r="BA125" s="111"/>
      <c r="BB125" s="110"/>
    </row>
    <row r="126" spans="1:62" s="24" customFormat="1" ht="15" customHeight="1" thickBot="1" x14ac:dyDescent="0.3">
      <c r="A126" s="111"/>
      <c r="B126" s="421" t="s">
        <v>122</v>
      </c>
      <c r="C126" s="421"/>
      <c r="D126" s="421"/>
      <c r="E126" s="421"/>
      <c r="F126" s="422"/>
      <c r="G126" s="1028" t="s">
        <v>73</v>
      </c>
      <c r="H126" s="1028"/>
      <c r="I126" s="1028"/>
      <c r="J126" s="1028"/>
      <c r="K126" s="1028"/>
      <c r="L126" s="1028" t="s">
        <v>9</v>
      </c>
      <c r="M126" s="1028"/>
      <c r="N126" s="1028"/>
      <c r="O126" s="1028"/>
      <c r="P126" s="1028"/>
      <c r="Q126" s="1028"/>
      <c r="R126" s="1028" t="s">
        <v>10</v>
      </c>
      <c r="S126" s="1028"/>
      <c r="T126" s="1028"/>
      <c r="U126" s="1028"/>
      <c r="V126" s="1028"/>
      <c r="W126" s="1028"/>
      <c r="X126" s="435" t="s">
        <v>11</v>
      </c>
      <c r="Y126" s="421"/>
      <c r="Z126" s="421"/>
      <c r="AA126" s="421"/>
      <c r="AB126" s="421"/>
      <c r="AC126" s="422"/>
      <c r="AD126" s="435" t="s">
        <v>12</v>
      </c>
      <c r="AE126" s="421"/>
      <c r="AF126" s="421"/>
      <c r="AG126" s="422"/>
      <c r="AH126" s="435" t="s">
        <v>13</v>
      </c>
      <c r="AI126" s="422"/>
      <c r="AJ126" s="435" t="s">
        <v>14</v>
      </c>
      <c r="AK126" s="421"/>
      <c r="AL126" s="421"/>
      <c r="AM126" s="422"/>
      <c r="AN126" s="435" t="s">
        <v>15</v>
      </c>
      <c r="AO126" s="421"/>
      <c r="AP126" s="421"/>
      <c r="AQ126" s="422"/>
      <c r="AR126" s="435" t="s">
        <v>16</v>
      </c>
      <c r="AS126" s="421"/>
      <c r="AT126" s="421"/>
      <c r="AU126" s="422"/>
      <c r="AV126" s="423" t="s">
        <v>17</v>
      </c>
      <c r="AW126" s="424"/>
      <c r="AX126" s="424"/>
      <c r="AY126" s="424"/>
      <c r="AZ126" s="424"/>
      <c r="BA126" s="111"/>
      <c r="BB126" s="110"/>
    </row>
    <row r="127" spans="1:62" s="24" customFormat="1" ht="18" customHeight="1" x14ac:dyDescent="0.25">
      <c r="A127" s="111"/>
      <c r="B127" s="1020"/>
      <c r="C127" s="1021"/>
      <c r="D127" s="1021"/>
      <c r="E127" s="1021"/>
      <c r="F127" s="1022"/>
      <c r="G127" s="1026"/>
      <c r="H127" s="1021"/>
      <c r="I127" s="1021"/>
      <c r="J127" s="1021"/>
      <c r="K127" s="1022"/>
      <c r="L127" s="1026"/>
      <c r="M127" s="1021"/>
      <c r="N127" s="1021"/>
      <c r="O127" s="1021"/>
      <c r="P127" s="1021"/>
      <c r="Q127" s="1022"/>
      <c r="R127" s="1026"/>
      <c r="S127" s="1021"/>
      <c r="T127" s="1021"/>
      <c r="U127" s="1021"/>
      <c r="V127" s="1021"/>
      <c r="W127" s="1022"/>
      <c r="X127" s="1026"/>
      <c r="Y127" s="1021"/>
      <c r="Z127" s="1021"/>
      <c r="AA127" s="1021"/>
      <c r="AB127" s="1021"/>
      <c r="AC127" s="1022"/>
      <c r="AD127" s="1026"/>
      <c r="AE127" s="1021"/>
      <c r="AF127" s="1021"/>
      <c r="AG127" s="1022"/>
      <c r="AH127" s="439" t="s">
        <v>255</v>
      </c>
      <c r="AI127" s="440"/>
      <c r="AJ127" s="407"/>
      <c r="AK127" s="408"/>
      <c r="AL127" s="408"/>
      <c r="AM127" s="409"/>
      <c r="AN127" s="407"/>
      <c r="AO127" s="408"/>
      <c r="AP127" s="408"/>
      <c r="AQ127" s="409"/>
      <c r="AR127" s="407"/>
      <c r="AS127" s="408"/>
      <c r="AT127" s="408"/>
      <c r="AU127" s="409"/>
      <c r="AV127" s="407"/>
      <c r="AW127" s="408"/>
      <c r="AX127" s="408"/>
      <c r="AY127" s="408"/>
      <c r="AZ127" s="410"/>
      <c r="BA127" s="110"/>
      <c r="BB127" s="110"/>
    </row>
    <row r="128" spans="1:62" s="24" customFormat="1" ht="18" customHeight="1" x14ac:dyDescent="0.25">
      <c r="A128" s="111"/>
      <c r="B128" s="1023"/>
      <c r="C128" s="1024"/>
      <c r="D128" s="1024"/>
      <c r="E128" s="1024"/>
      <c r="F128" s="1025"/>
      <c r="G128" s="1027"/>
      <c r="H128" s="1024"/>
      <c r="I128" s="1024"/>
      <c r="J128" s="1024"/>
      <c r="K128" s="1025"/>
      <c r="L128" s="1027"/>
      <c r="M128" s="1024"/>
      <c r="N128" s="1024"/>
      <c r="O128" s="1024"/>
      <c r="P128" s="1024"/>
      <c r="Q128" s="1025"/>
      <c r="R128" s="1027"/>
      <c r="S128" s="1024"/>
      <c r="T128" s="1024"/>
      <c r="U128" s="1024"/>
      <c r="V128" s="1024"/>
      <c r="W128" s="1025"/>
      <c r="X128" s="1027"/>
      <c r="Y128" s="1024"/>
      <c r="Z128" s="1024"/>
      <c r="AA128" s="1024"/>
      <c r="AB128" s="1024"/>
      <c r="AC128" s="1025"/>
      <c r="AD128" s="1027"/>
      <c r="AE128" s="1024"/>
      <c r="AF128" s="1024"/>
      <c r="AG128" s="1025"/>
      <c r="AH128" s="444" t="s">
        <v>256</v>
      </c>
      <c r="AI128" s="445"/>
      <c r="AJ128" s="352"/>
      <c r="AK128" s="353"/>
      <c r="AL128" s="353"/>
      <c r="AM128" s="413"/>
      <c r="AN128" s="352"/>
      <c r="AO128" s="353"/>
      <c r="AP128" s="353"/>
      <c r="AQ128" s="413"/>
      <c r="AR128" s="352"/>
      <c r="AS128" s="353"/>
      <c r="AT128" s="353"/>
      <c r="AU128" s="413"/>
      <c r="AV128" s="352"/>
      <c r="AW128" s="353"/>
      <c r="AX128" s="353"/>
      <c r="AY128" s="353"/>
      <c r="AZ128" s="415"/>
      <c r="BA128" s="110"/>
      <c r="BB128" s="110"/>
    </row>
    <row r="129" spans="1:60" s="24" customFormat="1" ht="18" customHeight="1" x14ac:dyDescent="0.25">
      <c r="A129" s="111"/>
      <c r="B129" s="1006"/>
      <c r="C129" s="421"/>
      <c r="D129" s="421"/>
      <c r="E129" s="421"/>
      <c r="F129" s="422"/>
      <c r="G129" s="435"/>
      <c r="H129" s="421"/>
      <c r="I129" s="421"/>
      <c r="J129" s="421"/>
      <c r="K129" s="422"/>
      <c r="L129" s="435"/>
      <c r="M129" s="421"/>
      <c r="N129" s="421"/>
      <c r="O129" s="421"/>
      <c r="P129" s="421"/>
      <c r="Q129" s="422"/>
      <c r="R129" s="435"/>
      <c r="S129" s="421"/>
      <c r="T129" s="421"/>
      <c r="U129" s="421"/>
      <c r="V129" s="421"/>
      <c r="W129" s="422"/>
      <c r="X129" s="435"/>
      <c r="Y129" s="421"/>
      <c r="Z129" s="421"/>
      <c r="AA129" s="421"/>
      <c r="AB129" s="421"/>
      <c r="AC129" s="422"/>
      <c r="AD129" s="435"/>
      <c r="AE129" s="421"/>
      <c r="AF129" s="421"/>
      <c r="AG129" s="422"/>
      <c r="AH129" s="444" t="s">
        <v>257</v>
      </c>
      <c r="AI129" s="445"/>
      <c r="AJ129" s="352"/>
      <c r="AK129" s="353"/>
      <c r="AL129" s="353"/>
      <c r="AM129" s="413"/>
      <c r="AN129" s="352"/>
      <c r="AO129" s="353"/>
      <c r="AP129" s="353"/>
      <c r="AQ129" s="413"/>
      <c r="AR129" s="352"/>
      <c r="AS129" s="353"/>
      <c r="AT129" s="353"/>
      <c r="AU129" s="413"/>
      <c r="AV129" s="352"/>
      <c r="AW129" s="353"/>
      <c r="AX129" s="353"/>
      <c r="AY129" s="353"/>
      <c r="AZ129" s="415"/>
      <c r="BA129" s="110"/>
      <c r="BB129" s="110"/>
    </row>
    <row r="130" spans="1:60" s="24" customFormat="1" ht="18" customHeight="1" thickBot="1" x14ac:dyDescent="0.3">
      <c r="A130" s="111"/>
      <c r="B130" s="1007"/>
      <c r="C130" s="1008"/>
      <c r="D130" s="1008"/>
      <c r="E130" s="1008"/>
      <c r="F130" s="1009"/>
      <c r="G130" s="1010"/>
      <c r="H130" s="1008"/>
      <c r="I130" s="1008"/>
      <c r="J130" s="1008"/>
      <c r="K130" s="1009"/>
      <c r="L130" s="1010"/>
      <c r="M130" s="1008"/>
      <c r="N130" s="1008"/>
      <c r="O130" s="1008"/>
      <c r="P130" s="1008"/>
      <c r="Q130" s="1009"/>
      <c r="R130" s="1010"/>
      <c r="S130" s="1008"/>
      <c r="T130" s="1008"/>
      <c r="U130" s="1008"/>
      <c r="V130" s="1008"/>
      <c r="W130" s="1009"/>
      <c r="X130" s="1010"/>
      <c r="Y130" s="1008"/>
      <c r="Z130" s="1008"/>
      <c r="AA130" s="1008"/>
      <c r="AB130" s="1008"/>
      <c r="AC130" s="1009"/>
      <c r="AD130" s="1010"/>
      <c r="AE130" s="1008"/>
      <c r="AF130" s="1008"/>
      <c r="AG130" s="1009"/>
      <c r="AH130" s="427" t="s">
        <v>258</v>
      </c>
      <c r="AI130" s="428"/>
      <c r="AJ130" s="429"/>
      <c r="AK130" s="430"/>
      <c r="AL130" s="430"/>
      <c r="AM130" s="431"/>
      <c r="AN130" s="429"/>
      <c r="AO130" s="430"/>
      <c r="AP130" s="430"/>
      <c r="AQ130" s="431"/>
      <c r="AR130" s="429"/>
      <c r="AS130" s="430"/>
      <c r="AT130" s="430"/>
      <c r="AU130" s="431"/>
      <c r="AV130" s="429"/>
      <c r="AW130" s="430"/>
      <c r="AX130" s="430"/>
      <c r="AY130" s="430"/>
      <c r="AZ130" s="432"/>
      <c r="BA130" s="110"/>
      <c r="BB130" s="110"/>
    </row>
    <row r="131" spans="1:60" s="27" customFormat="1" ht="8.1" customHeight="1" x14ac:dyDescent="0.25">
      <c r="A131" s="111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11"/>
      <c r="BB131" s="111"/>
    </row>
    <row r="132" spans="1:60" s="53" customFormat="1" ht="15" customHeight="1" x14ac:dyDescent="0.3">
      <c r="A132" s="136"/>
      <c r="B132" s="1019" t="s">
        <v>342</v>
      </c>
      <c r="C132" s="1019"/>
      <c r="D132" s="1019"/>
      <c r="E132" s="1019"/>
      <c r="F132" s="1019"/>
      <c r="G132" s="1019"/>
      <c r="H132" s="1019"/>
      <c r="I132" s="1019"/>
      <c r="J132" s="1019"/>
      <c r="K132" s="1019"/>
      <c r="L132" s="1019"/>
      <c r="M132" s="1019"/>
      <c r="N132" s="1019"/>
      <c r="O132" s="1019"/>
      <c r="P132" s="1019"/>
      <c r="Q132" s="1019"/>
      <c r="R132" s="1019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19"/>
      <c r="AD132" s="1019"/>
      <c r="AE132" s="1019"/>
      <c r="AF132" s="1019"/>
      <c r="AG132" s="1019"/>
      <c r="AH132" s="1019"/>
      <c r="AI132" s="1019"/>
      <c r="AJ132" s="1019"/>
      <c r="AK132" s="1019"/>
      <c r="AL132" s="1019"/>
      <c r="AM132" s="1019"/>
      <c r="AN132" s="1019"/>
      <c r="AO132" s="1019"/>
      <c r="AP132" s="1019"/>
      <c r="AQ132" s="1019"/>
      <c r="AR132" s="1019"/>
      <c r="AS132" s="1019"/>
      <c r="AT132" s="1019"/>
      <c r="AU132" s="1019"/>
      <c r="AV132" s="1019"/>
      <c r="AW132" s="1019"/>
      <c r="AX132" s="1019"/>
      <c r="AY132" s="1019"/>
      <c r="AZ132" s="1019"/>
      <c r="BA132" s="136"/>
      <c r="BB132" s="136"/>
    </row>
    <row r="133" spans="1:60" s="53" customFormat="1" ht="15" customHeight="1" x14ac:dyDescent="0.3">
      <c r="A133" s="136"/>
      <c r="B133" s="1019" t="s">
        <v>343</v>
      </c>
      <c r="C133" s="1019"/>
      <c r="D133" s="1019"/>
      <c r="E133" s="1019"/>
      <c r="F133" s="1019"/>
      <c r="G133" s="1019"/>
      <c r="H133" s="1019"/>
      <c r="I133" s="1019"/>
      <c r="J133" s="1019"/>
      <c r="K133" s="1019"/>
      <c r="L133" s="1019"/>
      <c r="M133" s="1019"/>
      <c r="N133" s="1019"/>
      <c r="O133" s="1019"/>
      <c r="P133" s="1019"/>
      <c r="Q133" s="1019"/>
      <c r="R133" s="1019"/>
      <c r="S133" s="1019"/>
      <c r="T133" s="1019"/>
      <c r="U133" s="1019"/>
      <c r="V133" s="1019"/>
      <c r="W133" s="1019"/>
      <c r="X133" s="1019"/>
      <c r="Y133" s="1019"/>
      <c r="Z133" s="1019"/>
      <c r="AA133" s="1019"/>
      <c r="AB133" s="1019"/>
      <c r="AC133" s="1019"/>
      <c r="AD133" s="1019"/>
      <c r="AE133" s="1019"/>
      <c r="AF133" s="1019"/>
      <c r="AG133" s="1019"/>
      <c r="AH133" s="1019"/>
      <c r="AI133" s="1019"/>
      <c r="AJ133" s="1019"/>
      <c r="AK133" s="1019"/>
      <c r="AL133" s="1019"/>
      <c r="AM133" s="1019"/>
      <c r="AN133" s="1019"/>
      <c r="AO133" s="1019"/>
      <c r="AP133" s="1019"/>
      <c r="AQ133" s="1019"/>
      <c r="AR133" s="1019"/>
      <c r="AS133" s="1019"/>
      <c r="AT133" s="1019"/>
      <c r="AU133" s="1019"/>
      <c r="AV133" s="1019"/>
      <c r="AW133" s="1019"/>
      <c r="AX133" s="1019"/>
      <c r="AY133" s="1019"/>
      <c r="AZ133" s="1019"/>
      <c r="BA133" s="136"/>
      <c r="BB133" s="136"/>
    </row>
    <row r="134" spans="1:60" s="27" customFormat="1" ht="18" customHeight="1" x14ac:dyDescent="0.25">
      <c r="A134" s="11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11"/>
      <c r="BB134" s="111"/>
    </row>
    <row r="135" spans="1:60" s="12" customFormat="1" ht="18" customHeight="1" x14ac:dyDescent="0.25">
      <c r="A135" s="111"/>
      <c r="B135" s="1011" t="s">
        <v>464</v>
      </c>
      <c r="C135" s="1011"/>
      <c r="D135" s="1011"/>
      <c r="E135" s="1011"/>
      <c r="F135" s="1011"/>
      <c r="G135" s="1011"/>
      <c r="H135" s="1011"/>
      <c r="I135" s="1011"/>
      <c r="J135" s="1011"/>
      <c r="K135" s="1011"/>
      <c r="L135" s="1011"/>
      <c r="M135" s="1011"/>
      <c r="N135" s="1011"/>
      <c r="O135" s="1011"/>
      <c r="P135" s="1011"/>
      <c r="Q135" s="1011"/>
      <c r="R135" s="1011"/>
      <c r="S135" s="1011"/>
      <c r="T135" s="1011"/>
      <c r="U135" s="1011"/>
      <c r="V135" s="1011"/>
      <c r="W135" s="1011"/>
      <c r="X135" s="1011"/>
      <c r="Y135" s="1011"/>
      <c r="Z135" s="1011"/>
      <c r="AA135" s="1011"/>
      <c r="AB135" s="1011"/>
      <c r="AC135" s="1011"/>
      <c r="AD135" s="1011"/>
      <c r="AE135" s="1011"/>
      <c r="AF135" s="1011"/>
      <c r="AG135" s="1011"/>
      <c r="AH135" s="1011"/>
      <c r="AI135" s="1011"/>
      <c r="AJ135" s="1011"/>
      <c r="AK135" s="1011"/>
      <c r="AL135" s="1011"/>
      <c r="AM135" s="1011"/>
      <c r="AN135" s="1011"/>
      <c r="AO135" s="1011"/>
      <c r="AP135" s="1011"/>
      <c r="AQ135" s="1011"/>
      <c r="AR135" s="1011"/>
      <c r="AS135" s="1011"/>
      <c r="AT135" s="1011"/>
      <c r="AU135" s="1011"/>
      <c r="AV135" s="1011"/>
      <c r="AW135" s="1011"/>
      <c r="AX135" s="1011"/>
      <c r="AY135" s="1011"/>
      <c r="AZ135" s="1011"/>
      <c r="BA135" s="111"/>
      <c r="BB135" s="111"/>
    </row>
    <row r="136" spans="1:60" s="34" customFormat="1" ht="8.1" customHeight="1" x14ac:dyDescent="0.25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</row>
    <row r="137" spans="1:60" s="16" customFormat="1" ht="50.1" customHeight="1" x14ac:dyDescent="0.3">
      <c r="A137" s="111"/>
      <c r="B137" s="341" t="s">
        <v>344</v>
      </c>
      <c r="C137" s="341"/>
      <c r="D137" s="341"/>
      <c r="E137" s="341"/>
      <c r="F137" s="341"/>
      <c r="G137" s="341"/>
      <c r="H137" s="342"/>
      <c r="I137" s="1012" t="s">
        <v>262</v>
      </c>
      <c r="J137" s="1013"/>
      <c r="K137" s="1012" t="s">
        <v>263</v>
      </c>
      <c r="L137" s="1013"/>
      <c r="M137" s="1012" t="s">
        <v>74</v>
      </c>
      <c r="N137" s="1016"/>
      <c r="O137" s="1018" t="s">
        <v>4</v>
      </c>
      <c r="P137" s="1018"/>
      <c r="Q137" s="352" t="s">
        <v>264</v>
      </c>
      <c r="R137" s="353"/>
      <c r="S137" s="353"/>
      <c r="T137" s="353"/>
      <c r="U137" s="353"/>
      <c r="V137" s="353"/>
      <c r="W137" s="353"/>
      <c r="X137" s="353"/>
      <c r="Y137" s="413"/>
      <c r="Z137" s="352" t="s">
        <v>328</v>
      </c>
      <c r="AA137" s="353"/>
      <c r="AB137" s="353"/>
      <c r="AC137" s="353"/>
      <c r="AD137" s="353"/>
      <c r="AE137" s="353"/>
      <c r="AF137" s="353"/>
      <c r="AG137" s="353"/>
      <c r="AH137" s="413"/>
      <c r="AI137" s="352" t="s">
        <v>345</v>
      </c>
      <c r="AJ137" s="353"/>
      <c r="AK137" s="353"/>
      <c r="AL137" s="353"/>
      <c r="AM137" s="353"/>
      <c r="AN137" s="353"/>
      <c r="AO137" s="353"/>
      <c r="AP137" s="353"/>
      <c r="AQ137" s="413"/>
      <c r="AR137" s="352" t="s">
        <v>327</v>
      </c>
      <c r="AS137" s="353"/>
      <c r="AT137" s="353"/>
      <c r="AU137" s="353"/>
      <c r="AV137" s="353"/>
      <c r="AW137" s="353"/>
      <c r="AX137" s="353"/>
      <c r="AY137" s="353"/>
      <c r="AZ137" s="353"/>
      <c r="BA137" s="118"/>
      <c r="BB137" s="118"/>
      <c r="BC137" s="13"/>
      <c r="BD137" s="13"/>
      <c r="BE137" s="13"/>
      <c r="BF137" s="13"/>
      <c r="BG137" s="29"/>
      <c r="BH137" s="29"/>
    </row>
    <row r="138" spans="1:60" s="16" customFormat="1" ht="120" customHeight="1" x14ac:dyDescent="0.3">
      <c r="A138" s="111"/>
      <c r="B138" s="345"/>
      <c r="C138" s="345"/>
      <c r="D138" s="345"/>
      <c r="E138" s="345"/>
      <c r="F138" s="345"/>
      <c r="G138" s="345"/>
      <c r="H138" s="346"/>
      <c r="I138" s="1014"/>
      <c r="J138" s="1015"/>
      <c r="K138" s="1014"/>
      <c r="L138" s="1015"/>
      <c r="M138" s="1014"/>
      <c r="N138" s="1017"/>
      <c r="O138" s="1018"/>
      <c r="P138" s="1018"/>
      <c r="Q138" s="1001" t="s">
        <v>71</v>
      </c>
      <c r="R138" s="1002"/>
      <c r="S138" s="1003"/>
      <c r="T138" s="1001" t="s">
        <v>77</v>
      </c>
      <c r="U138" s="1002"/>
      <c r="V138" s="1003"/>
      <c r="W138" s="1001" t="s">
        <v>78</v>
      </c>
      <c r="X138" s="1002"/>
      <c r="Y138" s="1003"/>
      <c r="Z138" s="1001" t="s">
        <v>71</v>
      </c>
      <c r="AA138" s="1002"/>
      <c r="AB138" s="1003"/>
      <c r="AC138" s="1001" t="s">
        <v>77</v>
      </c>
      <c r="AD138" s="1002"/>
      <c r="AE138" s="1003"/>
      <c r="AF138" s="1001" t="s">
        <v>78</v>
      </c>
      <c r="AG138" s="1002"/>
      <c r="AH138" s="1003"/>
      <c r="AI138" s="1001" t="s">
        <v>71</v>
      </c>
      <c r="AJ138" s="1002"/>
      <c r="AK138" s="1003"/>
      <c r="AL138" s="1001" t="s">
        <v>77</v>
      </c>
      <c r="AM138" s="1002"/>
      <c r="AN138" s="1003"/>
      <c r="AO138" s="1001" t="s">
        <v>78</v>
      </c>
      <c r="AP138" s="1002"/>
      <c r="AQ138" s="1003"/>
      <c r="AR138" s="1001" t="s">
        <v>71</v>
      </c>
      <c r="AS138" s="1002"/>
      <c r="AT138" s="1003"/>
      <c r="AU138" s="1001" t="s">
        <v>77</v>
      </c>
      <c r="AV138" s="1002"/>
      <c r="AW138" s="1003"/>
      <c r="AX138" s="1001" t="s">
        <v>78</v>
      </c>
      <c r="AY138" s="1002"/>
      <c r="AZ138" s="1002"/>
      <c r="BA138" s="156"/>
      <c r="BB138" s="156"/>
      <c r="BC138" s="26"/>
      <c r="BD138" s="13"/>
      <c r="BE138" s="13"/>
      <c r="BF138" s="13"/>
      <c r="BG138" s="29"/>
      <c r="BH138" s="29"/>
    </row>
    <row r="139" spans="1:60" s="16" customFormat="1" ht="15" thickBot="1" x14ac:dyDescent="0.35">
      <c r="A139" s="111"/>
      <c r="B139" s="463">
        <v>1</v>
      </c>
      <c r="C139" s="1004"/>
      <c r="D139" s="1004"/>
      <c r="E139" s="1004"/>
      <c r="F139" s="1004"/>
      <c r="G139" s="1004"/>
      <c r="H139" s="1004"/>
      <c r="I139" s="783">
        <v>2</v>
      </c>
      <c r="J139" s="784"/>
      <c r="K139" s="783">
        <v>3</v>
      </c>
      <c r="L139" s="784"/>
      <c r="M139" s="783">
        <v>4</v>
      </c>
      <c r="N139" s="784"/>
      <c r="O139" s="1005">
        <v>5</v>
      </c>
      <c r="P139" s="463"/>
      <c r="Q139" s="347">
        <v>6</v>
      </c>
      <c r="R139" s="341"/>
      <c r="S139" s="342"/>
      <c r="T139" s="347">
        <v>7</v>
      </c>
      <c r="U139" s="341"/>
      <c r="V139" s="342"/>
      <c r="W139" s="347">
        <v>8</v>
      </c>
      <c r="X139" s="341"/>
      <c r="Y139" s="342"/>
      <c r="Z139" s="347">
        <v>9</v>
      </c>
      <c r="AA139" s="341"/>
      <c r="AB139" s="342"/>
      <c r="AC139" s="347">
        <v>10</v>
      </c>
      <c r="AD139" s="341"/>
      <c r="AE139" s="342"/>
      <c r="AF139" s="347">
        <v>11</v>
      </c>
      <c r="AG139" s="341"/>
      <c r="AH139" s="342"/>
      <c r="AI139" s="347">
        <v>12</v>
      </c>
      <c r="AJ139" s="341"/>
      <c r="AK139" s="342"/>
      <c r="AL139" s="347">
        <v>13</v>
      </c>
      <c r="AM139" s="341"/>
      <c r="AN139" s="342"/>
      <c r="AO139" s="347">
        <v>14</v>
      </c>
      <c r="AP139" s="341"/>
      <c r="AQ139" s="342"/>
      <c r="AR139" s="347">
        <v>15</v>
      </c>
      <c r="AS139" s="341"/>
      <c r="AT139" s="342"/>
      <c r="AU139" s="347">
        <v>16</v>
      </c>
      <c r="AV139" s="341"/>
      <c r="AW139" s="342"/>
      <c r="AX139" s="347">
        <v>17</v>
      </c>
      <c r="AY139" s="341"/>
      <c r="AZ139" s="341"/>
      <c r="BA139" s="112"/>
      <c r="BB139" s="112"/>
      <c r="BC139" s="28"/>
      <c r="BD139" s="28"/>
      <c r="BE139" s="28"/>
      <c r="BF139" s="28"/>
      <c r="BG139" s="29"/>
      <c r="BH139" s="29"/>
    </row>
    <row r="140" spans="1:60" s="16" customFormat="1" ht="18" customHeight="1" x14ac:dyDescent="0.3">
      <c r="A140" s="111"/>
      <c r="B140" s="997"/>
      <c r="C140" s="998"/>
      <c r="D140" s="998"/>
      <c r="E140" s="998"/>
      <c r="F140" s="998"/>
      <c r="G140" s="998"/>
      <c r="H140" s="998"/>
      <c r="I140" s="847"/>
      <c r="J140" s="853"/>
      <c r="K140" s="847"/>
      <c r="L140" s="853"/>
      <c r="M140" s="847"/>
      <c r="N140" s="853"/>
      <c r="O140" s="855" t="s">
        <v>255</v>
      </c>
      <c r="P140" s="1000"/>
      <c r="Q140" s="408"/>
      <c r="R140" s="408"/>
      <c r="S140" s="409"/>
      <c r="T140" s="407"/>
      <c r="U140" s="408"/>
      <c r="V140" s="409"/>
      <c r="W140" s="407"/>
      <c r="X140" s="408"/>
      <c r="Y140" s="409"/>
      <c r="Z140" s="407"/>
      <c r="AA140" s="408"/>
      <c r="AB140" s="409"/>
      <c r="AC140" s="407"/>
      <c r="AD140" s="408"/>
      <c r="AE140" s="409"/>
      <c r="AF140" s="407"/>
      <c r="AG140" s="408"/>
      <c r="AH140" s="409"/>
      <c r="AI140" s="407"/>
      <c r="AJ140" s="408"/>
      <c r="AK140" s="409"/>
      <c r="AL140" s="407"/>
      <c r="AM140" s="408"/>
      <c r="AN140" s="409"/>
      <c r="AO140" s="407"/>
      <c r="AP140" s="408"/>
      <c r="AQ140" s="409"/>
      <c r="AR140" s="407"/>
      <c r="AS140" s="408"/>
      <c r="AT140" s="409"/>
      <c r="AU140" s="407"/>
      <c r="AV140" s="408"/>
      <c r="AW140" s="409"/>
      <c r="AX140" s="407"/>
      <c r="AY140" s="408"/>
      <c r="AZ140" s="410"/>
      <c r="BA140" s="112"/>
      <c r="BB140" s="112"/>
      <c r="BC140" s="28"/>
      <c r="BD140" s="28"/>
      <c r="BE140" s="28"/>
      <c r="BF140" s="28"/>
      <c r="BG140" s="29"/>
      <c r="BH140" s="29"/>
    </row>
    <row r="141" spans="1:60" s="16" customFormat="1" ht="18" customHeight="1" thickBot="1" x14ac:dyDescent="0.35">
      <c r="A141" s="111"/>
      <c r="B141" s="995"/>
      <c r="C141" s="343"/>
      <c r="D141" s="343"/>
      <c r="E141" s="343"/>
      <c r="F141" s="343"/>
      <c r="G141" s="343"/>
      <c r="H141" s="343"/>
      <c r="I141" s="783"/>
      <c r="J141" s="784"/>
      <c r="K141" s="783"/>
      <c r="L141" s="784"/>
      <c r="M141" s="783"/>
      <c r="N141" s="784"/>
      <c r="O141" s="819" t="s">
        <v>256</v>
      </c>
      <c r="P141" s="990"/>
      <c r="Q141" s="353"/>
      <c r="R141" s="353"/>
      <c r="S141" s="413"/>
      <c r="T141" s="352"/>
      <c r="U141" s="353"/>
      <c r="V141" s="413"/>
      <c r="W141" s="352"/>
      <c r="X141" s="353"/>
      <c r="Y141" s="413"/>
      <c r="Z141" s="352"/>
      <c r="AA141" s="353"/>
      <c r="AB141" s="413"/>
      <c r="AC141" s="352"/>
      <c r="AD141" s="353"/>
      <c r="AE141" s="413"/>
      <c r="AF141" s="352"/>
      <c r="AG141" s="353"/>
      <c r="AH141" s="413"/>
      <c r="AI141" s="352"/>
      <c r="AJ141" s="353"/>
      <c r="AK141" s="413"/>
      <c r="AL141" s="352"/>
      <c r="AM141" s="353"/>
      <c r="AN141" s="413"/>
      <c r="AO141" s="352"/>
      <c r="AP141" s="353"/>
      <c r="AQ141" s="413"/>
      <c r="AR141" s="352"/>
      <c r="AS141" s="353"/>
      <c r="AT141" s="413"/>
      <c r="AU141" s="352"/>
      <c r="AV141" s="353"/>
      <c r="AW141" s="413"/>
      <c r="AX141" s="352"/>
      <c r="AY141" s="353"/>
      <c r="AZ141" s="415"/>
      <c r="BA141" s="112"/>
      <c r="BB141" s="112"/>
      <c r="BC141" s="28"/>
      <c r="BD141" s="28"/>
      <c r="BE141" s="28"/>
      <c r="BF141" s="28"/>
      <c r="BG141" s="29"/>
      <c r="BH141" s="29"/>
    </row>
    <row r="142" spans="1:60" s="16" customFormat="1" ht="18" customHeight="1" thickBot="1" x14ac:dyDescent="0.35">
      <c r="A142" s="111"/>
      <c r="B142" s="999"/>
      <c r="C142" s="345"/>
      <c r="D142" s="345"/>
      <c r="E142" s="345"/>
      <c r="F142" s="345"/>
      <c r="G142" s="345"/>
      <c r="H142" s="345"/>
      <c r="I142" s="137" t="s">
        <v>123</v>
      </c>
      <c r="J142" s="138"/>
      <c r="K142" s="138"/>
      <c r="L142" s="138"/>
      <c r="M142" s="138"/>
      <c r="N142" s="138"/>
      <c r="O142" s="993">
        <v>9001</v>
      </c>
      <c r="P142" s="835"/>
      <c r="Q142" s="353"/>
      <c r="R142" s="353"/>
      <c r="S142" s="413"/>
      <c r="T142" s="352"/>
      <c r="U142" s="353"/>
      <c r="V142" s="413"/>
      <c r="W142" s="352"/>
      <c r="X142" s="353"/>
      <c r="Y142" s="413"/>
      <c r="Z142" s="352"/>
      <c r="AA142" s="353"/>
      <c r="AB142" s="413"/>
      <c r="AC142" s="352"/>
      <c r="AD142" s="353"/>
      <c r="AE142" s="413"/>
      <c r="AF142" s="352"/>
      <c r="AG142" s="353"/>
      <c r="AH142" s="413"/>
      <c r="AI142" s="352"/>
      <c r="AJ142" s="353"/>
      <c r="AK142" s="413"/>
      <c r="AL142" s="352"/>
      <c r="AM142" s="353"/>
      <c r="AN142" s="413"/>
      <c r="AO142" s="352"/>
      <c r="AP142" s="353"/>
      <c r="AQ142" s="413"/>
      <c r="AR142" s="352"/>
      <c r="AS142" s="353"/>
      <c r="AT142" s="413"/>
      <c r="AU142" s="352"/>
      <c r="AV142" s="353"/>
      <c r="AW142" s="413"/>
      <c r="AX142" s="352"/>
      <c r="AY142" s="353"/>
      <c r="AZ142" s="415"/>
      <c r="BA142" s="112"/>
      <c r="BB142" s="112"/>
      <c r="BC142" s="28"/>
      <c r="BD142" s="28"/>
      <c r="BE142" s="28"/>
      <c r="BF142" s="28"/>
      <c r="BG142" s="29"/>
      <c r="BH142" s="29"/>
    </row>
    <row r="143" spans="1:60" s="16" customFormat="1" ht="18" customHeight="1" x14ac:dyDescent="0.3">
      <c r="A143" s="111"/>
      <c r="B143" s="994"/>
      <c r="C143" s="341"/>
      <c r="D143" s="341"/>
      <c r="E143" s="341"/>
      <c r="F143" s="341"/>
      <c r="G143" s="341"/>
      <c r="H143" s="341"/>
      <c r="I143" s="847"/>
      <c r="J143" s="853"/>
      <c r="K143" s="847"/>
      <c r="L143" s="853"/>
      <c r="M143" s="847"/>
      <c r="N143" s="853"/>
      <c r="O143" s="819" t="s">
        <v>257</v>
      </c>
      <c r="P143" s="990"/>
      <c r="Q143" s="345"/>
      <c r="R143" s="345"/>
      <c r="S143" s="346"/>
      <c r="T143" s="420"/>
      <c r="U143" s="345"/>
      <c r="V143" s="346"/>
      <c r="W143" s="420"/>
      <c r="X143" s="345"/>
      <c r="Y143" s="346"/>
      <c r="Z143" s="420"/>
      <c r="AA143" s="345"/>
      <c r="AB143" s="346"/>
      <c r="AC143" s="420"/>
      <c r="AD143" s="345"/>
      <c r="AE143" s="346"/>
      <c r="AF143" s="420"/>
      <c r="AG143" s="345"/>
      <c r="AH143" s="346"/>
      <c r="AI143" s="420"/>
      <c r="AJ143" s="345"/>
      <c r="AK143" s="346"/>
      <c r="AL143" s="420"/>
      <c r="AM143" s="345"/>
      <c r="AN143" s="346"/>
      <c r="AO143" s="420"/>
      <c r="AP143" s="345"/>
      <c r="AQ143" s="346"/>
      <c r="AR143" s="420"/>
      <c r="AS143" s="345"/>
      <c r="AT143" s="346"/>
      <c r="AU143" s="420"/>
      <c r="AV143" s="345"/>
      <c r="AW143" s="346"/>
      <c r="AX143" s="420"/>
      <c r="AY143" s="345"/>
      <c r="AZ143" s="751"/>
      <c r="BA143" s="112"/>
      <c r="BB143" s="112"/>
      <c r="BC143" s="28"/>
      <c r="BD143" s="28"/>
      <c r="BE143" s="28"/>
      <c r="BF143" s="28"/>
      <c r="BG143" s="29"/>
      <c r="BH143" s="29"/>
    </row>
    <row r="144" spans="1:60" s="16" customFormat="1" ht="18" customHeight="1" thickBot="1" x14ac:dyDescent="0.35">
      <c r="A144" s="111"/>
      <c r="B144" s="995"/>
      <c r="C144" s="343"/>
      <c r="D144" s="343"/>
      <c r="E144" s="343"/>
      <c r="F144" s="343"/>
      <c r="G144" s="343"/>
      <c r="H144" s="343"/>
      <c r="I144" s="783"/>
      <c r="J144" s="784"/>
      <c r="K144" s="783"/>
      <c r="L144" s="784"/>
      <c r="M144" s="783"/>
      <c r="N144" s="784"/>
      <c r="O144" s="819" t="s">
        <v>258</v>
      </c>
      <c r="P144" s="990"/>
      <c r="Q144" s="353"/>
      <c r="R144" s="353"/>
      <c r="S144" s="413"/>
      <c r="T144" s="352"/>
      <c r="U144" s="353"/>
      <c r="V144" s="413"/>
      <c r="W144" s="352"/>
      <c r="X144" s="353"/>
      <c r="Y144" s="413"/>
      <c r="Z144" s="352"/>
      <c r="AA144" s="353"/>
      <c r="AB144" s="413"/>
      <c r="AC144" s="352"/>
      <c r="AD144" s="353"/>
      <c r="AE144" s="413"/>
      <c r="AF144" s="352"/>
      <c r="AG144" s="353"/>
      <c r="AH144" s="413"/>
      <c r="AI144" s="352"/>
      <c r="AJ144" s="353"/>
      <c r="AK144" s="413"/>
      <c r="AL144" s="352"/>
      <c r="AM144" s="353"/>
      <c r="AN144" s="413"/>
      <c r="AO144" s="352"/>
      <c r="AP144" s="353"/>
      <c r="AQ144" s="413"/>
      <c r="AR144" s="352"/>
      <c r="AS144" s="353"/>
      <c r="AT144" s="413"/>
      <c r="AU144" s="352"/>
      <c r="AV144" s="353"/>
      <c r="AW144" s="413"/>
      <c r="AX144" s="352"/>
      <c r="AY144" s="353"/>
      <c r="AZ144" s="415"/>
      <c r="BA144" s="112"/>
      <c r="BB144" s="112"/>
      <c r="BC144" s="28"/>
      <c r="BD144" s="28"/>
      <c r="BE144" s="28"/>
      <c r="BF144" s="28"/>
      <c r="BG144" s="29"/>
      <c r="BH144" s="29"/>
    </row>
    <row r="145" spans="1:60" s="16" customFormat="1" ht="18" customHeight="1" thickBot="1" x14ac:dyDescent="0.35">
      <c r="A145" s="111"/>
      <c r="B145" s="996"/>
      <c r="C145" s="350"/>
      <c r="D145" s="350"/>
      <c r="E145" s="350"/>
      <c r="F145" s="350"/>
      <c r="G145" s="350"/>
      <c r="H145" s="350"/>
      <c r="I145" s="991" t="s">
        <v>123</v>
      </c>
      <c r="J145" s="992"/>
      <c r="K145" s="992"/>
      <c r="L145" s="992"/>
      <c r="M145" s="992"/>
      <c r="N145" s="992"/>
      <c r="O145" s="993">
        <v>9002</v>
      </c>
      <c r="P145" s="835"/>
      <c r="Q145" s="353"/>
      <c r="R145" s="353"/>
      <c r="S145" s="413"/>
      <c r="T145" s="352"/>
      <c r="U145" s="353"/>
      <c r="V145" s="413"/>
      <c r="W145" s="352"/>
      <c r="X145" s="353"/>
      <c r="Y145" s="413"/>
      <c r="Z145" s="352"/>
      <c r="AA145" s="353"/>
      <c r="AB145" s="413"/>
      <c r="AC145" s="352"/>
      <c r="AD145" s="353"/>
      <c r="AE145" s="413"/>
      <c r="AF145" s="352"/>
      <c r="AG145" s="353"/>
      <c r="AH145" s="413"/>
      <c r="AI145" s="352"/>
      <c r="AJ145" s="353"/>
      <c r="AK145" s="413"/>
      <c r="AL145" s="352"/>
      <c r="AM145" s="353"/>
      <c r="AN145" s="413"/>
      <c r="AO145" s="352"/>
      <c r="AP145" s="353"/>
      <c r="AQ145" s="413"/>
      <c r="AR145" s="352"/>
      <c r="AS145" s="353"/>
      <c r="AT145" s="413"/>
      <c r="AU145" s="352"/>
      <c r="AV145" s="353"/>
      <c r="AW145" s="413"/>
      <c r="AX145" s="352"/>
      <c r="AY145" s="353"/>
      <c r="AZ145" s="415"/>
      <c r="BA145" s="112"/>
      <c r="BB145" s="112"/>
      <c r="BC145" s="28"/>
      <c r="BD145" s="28"/>
      <c r="BE145" s="28"/>
      <c r="BF145" s="28"/>
      <c r="BG145" s="29"/>
      <c r="BH145" s="29"/>
    </row>
    <row r="146" spans="1:60" s="16" customFormat="1" ht="18" customHeight="1" thickBot="1" x14ac:dyDescent="0.35">
      <c r="A146" s="111"/>
      <c r="B146" s="800" t="s">
        <v>57</v>
      </c>
      <c r="C146" s="800"/>
      <c r="D146" s="800"/>
      <c r="E146" s="800"/>
      <c r="F146" s="800"/>
      <c r="G146" s="800"/>
      <c r="H146" s="800"/>
      <c r="I146" s="800"/>
      <c r="J146" s="800"/>
      <c r="K146" s="800"/>
      <c r="L146" s="800"/>
      <c r="M146" s="800"/>
      <c r="N146" s="800"/>
      <c r="O146" s="802">
        <v>9009</v>
      </c>
      <c r="P146" s="784"/>
      <c r="Q146" s="430"/>
      <c r="R146" s="430"/>
      <c r="S146" s="431"/>
      <c r="T146" s="429"/>
      <c r="U146" s="430"/>
      <c r="V146" s="431"/>
      <c r="W146" s="429"/>
      <c r="X146" s="430"/>
      <c r="Y146" s="431"/>
      <c r="Z146" s="429"/>
      <c r="AA146" s="430"/>
      <c r="AB146" s="431"/>
      <c r="AC146" s="429"/>
      <c r="AD146" s="430"/>
      <c r="AE146" s="431"/>
      <c r="AF146" s="429"/>
      <c r="AG146" s="430"/>
      <c r="AH146" s="431"/>
      <c r="AI146" s="429"/>
      <c r="AJ146" s="430"/>
      <c r="AK146" s="431"/>
      <c r="AL146" s="429"/>
      <c r="AM146" s="430"/>
      <c r="AN146" s="431"/>
      <c r="AO146" s="429"/>
      <c r="AP146" s="430"/>
      <c r="AQ146" s="431"/>
      <c r="AR146" s="429"/>
      <c r="AS146" s="430"/>
      <c r="AT146" s="431"/>
      <c r="AU146" s="429"/>
      <c r="AV146" s="430"/>
      <c r="AW146" s="431"/>
      <c r="AX146" s="429"/>
      <c r="AY146" s="430"/>
      <c r="AZ146" s="432"/>
      <c r="BA146" s="157"/>
      <c r="BB146" s="157"/>
      <c r="BC146" s="19"/>
      <c r="BD146" s="19"/>
      <c r="BE146" s="19"/>
      <c r="BF146" s="19"/>
      <c r="BG146" s="29"/>
      <c r="BH146" s="29"/>
    </row>
    <row r="147" spans="1:60" s="7" customFormat="1" ht="15" customHeight="1" x14ac:dyDescent="0.25">
      <c r="A147" s="110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20"/>
      <c r="T147" s="120"/>
      <c r="U147" s="121"/>
      <c r="V147" s="121"/>
      <c r="W147" s="121"/>
      <c r="X147" s="121"/>
      <c r="Y147" s="121"/>
      <c r="Z147" s="121"/>
      <c r="AA147" s="121"/>
      <c r="AB147" s="121"/>
      <c r="AC147" s="122"/>
      <c r="AD147" s="122"/>
      <c r="AE147" s="122"/>
      <c r="AF147" s="122"/>
      <c r="AG147" s="122"/>
      <c r="AH147" s="122"/>
      <c r="AI147" s="122"/>
      <c r="AJ147" s="122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10"/>
      <c r="BB147" s="110"/>
    </row>
    <row r="148" spans="1:60" s="7" customFormat="1" ht="27" hidden="1" customHeight="1" x14ac:dyDescent="0.25">
      <c r="A148" s="110"/>
      <c r="B148" s="989" t="s">
        <v>346</v>
      </c>
      <c r="C148" s="989"/>
      <c r="D148" s="989"/>
      <c r="E148" s="989"/>
      <c r="F148" s="989"/>
      <c r="G148" s="989"/>
      <c r="H148" s="989"/>
      <c r="I148" s="989"/>
      <c r="J148" s="989"/>
      <c r="K148" s="989"/>
      <c r="L148" s="989"/>
      <c r="M148" s="989"/>
      <c r="N148" s="989"/>
      <c r="O148" s="989"/>
      <c r="P148" s="989"/>
      <c r="Q148" s="989"/>
      <c r="R148" s="989"/>
      <c r="S148" s="989"/>
      <c r="T148" s="989"/>
      <c r="U148" s="989"/>
      <c r="V148" s="989"/>
      <c r="W148" s="989"/>
      <c r="X148" s="989"/>
      <c r="Y148" s="989"/>
      <c r="Z148" s="989"/>
      <c r="AA148" s="989"/>
      <c r="AB148" s="989"/>
      <c r="AC148" s="989"/>
      <c r="AD148" s="989"/>
      <c r="AE148" s="989"/>
      <c r="AF148" s="989"/>
      <c r="AG148" s="989"/>
      <c r="AH148" s="989"/>
      <c r="AI148" s="989"/>
      <c r="AJ148" s="989"/>
      <c r="AK148" s="989"/>
      <c r="AL148" s="989"/>
      <c r="AM148" s="989"/>
      <c r="AN148" s="989"/>
      <c r="AO148" s="989"/>
      <c r="AP148" s="989"/>
      <c r="AQ148" s="989"/>
      <c r="AR148" s="989"/>
      <c r="AS148" s="989"/>
      <c r="AT148" s="989"/>
      <c r="AU148" s="989"/>
      <c r="AV148" s="989"/>
      <c r="AW148" s="989"/>
      <c r="AX148" s="989"/>
      <c r="AY148" s="989"/>
      <c r="AZ148" s="989"/>
      <c r="BA148" s="122"/>
      <c r="BB148" s="110"/>
    </row>
    <row r="149" spans="1:60" s="7" customFormat="1" ht="27" hidden="1" customHeight="1" x14ac:dyDescent="0.25">
      <c r="A149" s="110"/>
      <c r="B149" s="989" t="s">
        <v>347</v>
      </c>
      <c r="C149" s="989"/>
      <c r="D149" s="989"/>
      <c r="E149" s="989"/>
      <c r="F149" s="989"/>
      <c r="G149" s="989"/>
      <c r="H149" s="989"/>
      <c r="I149" s="989"/>
      <c r="J149" s="989"/>
      <c r="K149" s="989"/>
      <c r="L149" s="989"/>
      <c r="M149" s="989"/>
      <c r="N149" s="989"/>
      <c r="O149" s="989"/>
      <c r="P149" s="989"/>
      <c r="Q149" s="989"/>
      <c r="R149" s="989"/>
      <c r="S149" s="989"/>
      <c r="T149" s="989"/>
      <c r="U149" s="989"/>
      <c r="V149" s="989"/>
      <c r="W149" s="989"/>
      <c r="X149" s="989"/>
      <c r="Y149" s="989"/>
      <c r="Z149" s="989"/>
      <c r="AA149" s="989"/>
      <c r="AB149" s="989"/>
      <c r="AC149" s="989"/>
      <c r="AD149" s="989"/>
      <c r="AE149" s="989"/>
      <c r="AF149" s="989"/>
      <c r="AG149" s="989"/>
      <c r="AH149" s="989"/>
      <c r="AI149" s="989"/>
      <c r="AJ149" s="989"/>
      <c r="AK149" s="989"/>
      <c r="AL149" s="989"/>
      <c r="AM149" s="989"/>
      <c r="AN149" s="989"/>
      <c r="AO149" s="989"/>
      <c r="AP149" s="989"/>
      <c r="AQ149" s="989"/>
      <c r="AR149" s="989"/>
      <c r="AS149" s="989"/>
      <c r="AT149" s="989"/>
      <c r="AU149" s="989"/>
      <c r="AV149" s="989"/>
      <c r="AW149" s="989"/>
      <c r="AX149" s="989"/>
      <c r="AY149" s="989"/>
      <c r="AZ149" s="989"/>
      <c r="BA149" s="122"/>
      <c r="BB149" s="110"/>
    </row>
    <row r="150" spans="1:60" s="7" customFormat="1" ht="27" hidden="1" customHeight="1" x14ac:dyDescent="0.25">
      <c r="A150" s="110"/>
      <c r="B150" s="989" t="s">
        <v>348</v>
      </c>
      <c r="C150" s="989"/>
      <c r="D150" s="989"/>
      <c r="E150" s="989"/>
      <c r="F150" s="989"/>
      <c r="G150" s="989"/>
      <c r="H150" s="989"/>
      <c r="I150" s="989"/>
      <c r="J150" s="989"/>
      <c r="K150" s="989"/>
      <c r="L150" s="989"/>
      <c r="M150" s="989"/>
      <c r="N150" s="989"/>
      <c r="O150" s="989"/>
      <c r="P150" s="989"/>
      <c r="Q150" s="989"/>
      <c r="R150" s="989"/>
      <c r="S150" s="989"/>
      <c r="T150" s="989"/>
      <c r="U150" s="989"/>
      <c r="V150" s="989"/>
      <c r="W150" s="989"/>
      <c r="X150" s="989"/>
      <c r="Y150" s="989"/>
      <c r="Z150" s="989"/>
      <c r="AA150" s="989"/>
      <c r="AB150" s="989"/>
      <c r="AC150" s="989"/>
      <c r="AD150" s="989"/>
      <c r="AE150" s="989"/>
      <c r="AF150" s="989"/>
      <c r="AG150" s="989"/>
      <c r="AH150" s="989"/>
      <c r="AI150" s="989"/>
      <c r="AJ150" s="989"/>
      <c r="AK150" s="989"/>
      <c r="AL150" s="989"/>
      <c r="AM150" s="989"/>
      <c r="AN150" s="989"/>
      <c r="AO150" s="989"/>
      <c r="AP150" s="989"/>
      <c r="AQ150" s="989"/>
      <c r="AR150" s="989"/>
      <c r="AS150" s="989"/>
      <c r="AT150" s="989"/>
      <c r="AU150" s="989"/>
      <c r="AV150" s="989"/>
      <c r="AW150" s="989"/>
      <c r="AX150" s="989"/>
      <c r="AY150" s="989"/>
      <c r="AZ150" s="989"/>
      <c r="BA150" s="122"/>
      <c r="BB150" s="110"/>
    </row>
    <row r="151" spans="1:60" s="7" customFormat="1" ht="27" hidden="1" customHeight="1" x14ac:dyDescent="0.25">
      <c r="A151" s="110"/>
      <c r="B151" s="989" t="s">
        <v>349</v>
      </c>
      <c r="C151" s="989"/>
      <c r="D151" s="989"/>
      <c r="E151" s="989"/>
      <c r="F151" s="989"/>
      <c r="G151" s="989"/>
      <c r="H151" s="989"/>
      <c r="I151" s="989"/>
      <c r="J151" s="989"/>
      <c r="K151" s="989"/>
      <c r="L151" s="989"/>
      <c r="M151" s="989"/>
      <c r="N151" s="989"/>
      <c r="O151" s="989"/>
      <c r="P151" s="989"/>
      <c r="Q151" s="989"/>
      <c r="R151" s="989"/>
      <c r="S151" s="989"/>
      <c r="T151" s="989"/>
      <c r="U151" s="989"/>
      <c r="V151" s="989"/>
      <c r="W151" s="989"/>
      <c r="X151" s="989"/>
      <c r="Y151" s="989"/>
      <c r="Z151" s="989"/>
      <c r="AA151" s="989"/>
      <c r="AB151" s="989"/>
      <c r="AC151" s="989"/>
      <c r="AD151" s="989"/>
      <c r="AE151" s="989"/>
      <c r="AF151" s="989"/>
      <c r="AG151" s="989"/>
      <c r="AH151" s="989"/>
      <c r="AI151" s="989"/>
      <c r="AJ151" s="989"/>
      <c r="AK151" s="989"/>
      <c r="AL151" s="989"/>
      <c r="AM151" s="989"/>
      <c r="AN151" s="989"/>
      <c r="AO151" s="989"/>
      <c r="AP151" s="989"/>
      <c r="AQ151" s="989"/>
      <c r="AR151" s="989"/>
      <c r="AS151" s="989"/>
      <c r="AT151" s="989"/>
      <c r="AU151" s="989"/>
      <c r="AV151" s="989"/>
      <c r="AW151" s="989"/>
      <c r="AX151" s="989"/>
      <c r="AY151" s="989"/>
      <c r="AZ151" s="989"/>
      <c r="BA151" s="122"/>
      <c r="BB151" s="110"/>
    </row>
    <row r="152" spans="1:60" s="7" customFormat="1" ht="27" hidden="1" customHeight="1" x14ac:dyDescent="0.25">
      <c r="A152" s="110"/>
      <c r="B152" s="989" t="s">
        <v>350</v>
      </c>
      <c r="C152" s="989"/>
      <c r="D152" s="989"/>
      <c r="E152" s="989"/>
      <c r="F152" s="989"/>
      <c r="G152" s="989"/>
      <c r="H152" s="989"/>
      <c r="I152" s="989"/>
      <c r="J152" s="989"/>
      <c r="K152" s="989"/>
      <c r="L152" s="989"/>
      <c r="M152" s="989"/>
      <c r="N152" s="989"/>
      <c r="O152" s="989"/>
      <c r="P152" s="989"/>
      <c r="Q152" s="989"/>
      <c r="R152" s="989"/>
      <c r="S152" s="989"/>
      <c r="T152" s="989"/>
      <c r="U152" s="989"/>
      <c r="V152" s="989"/>
      <c r="W152" s="989"/>
      <c r="X152" s="989"/>
      <c r="Y152" s="989"/>
      <c r="Z152" s="989"/>
      <c r="AA152" s="989"/>
      <c r="AB152" s="989"/>
      <c r="AC152" s="989"/>
      <c r="AD152" s="989"/>
      <c r="AE152" s="989"/>
      <c r="AF152" s="989"/>
      <c r="AG152" s="989"/>
      <c r="AH152" s="989"/>
      <c r="AI152" s="989"/>
      <c r="AJ152" s="989"/>
      <c r="AK152" s="989"/>
      <c r="AL152" s="989"/>
      <c r="AM152" s="989"/>
      <c r="AN152" s="989"/>
      <c r="AO152" s="989"/>
      <c r="AP152" s="989"/>
      <c r="AQ152" s="989"/>
      <c r="AR152" s="989"/>
      <c r="AS152" s="989"/>
      <c r="AT152" s="989"/>
      <c r="AU152" s="989"/>
      <c r="AV152" s="989"/>
      <c r="AW152" s="989"/>
      <c r="AX152" s="989"/>
      <c r="AY152" s="989"/>
      <c r="AZ152" s="989"/>
      <c r="BA152" s="122"/>
      <c r="BB152" s="110"/>
    </row>
    <row r="153" spans="1:60" s="7" customFormat="1" ht="53.1" hidden="1" customHeight="1" x14ac:dyDescent="0.25">
      <c r="A153" s="110"/>
      <c r="B153" s="989" t="s">
        <v>351</v>
      </c>
      <c r="C153" s="989"/>
      <c r="D153" s="989"/>
      <c r="E153" s="989"/>
      <c r="F153" s="989"/>
      <c r="G153" s="989"/>
      <c r="H153" s="989"/>
      <c r="I153" s="989"/>
      <c r="J153" s="989"/>
      <c r="K153" s="989"/>
      <c r="L153" s="989"/>
      <c r="M153" s="989"/>
      <c r="N153" s="989"/>
      <c r="O153" s="989"/>
      <c r="P153" s="989"/>
      <c r="Q153" s="989"/>
      <c r="R153" s="989"/>
      <c r="S153" s="989"/>
      <c r="T153" s="989"/>
      <c r="U153" s="989"/>
      <c r="V153" s="989"/>
      <c r="W153" s="989"/>
      <c r="X153" s="989"/>
      <c r="Y153" s="989"/>
      <c r="Z153" s="989"/>
      <c r="AA153" s="989"/>
      <c r="AB153" s="989"/>
      <c r="AC153" s="989"/>
      <c r="AD153" s="989"/>
      <c r="AE153" s="989"/>
      <c r="AF153" s="989"/>
      <c r="AG153" s="989"/>
      <c r="AH153" s="989"/>
      <c r="AI153" s="989"/>
      <c r="AJ153" s="989"/>
      <c r="AK153" s="989"/>
      <c r="AL153" s="989"/>
      <c r="AM153" s="989"/>
      <c r="AN153" s="989"/>
      <c r="AO153" s="989"/>
      <c r="AP153" s="989"/>
      <c r="AQ153" s="989"/>
      <c r="AR153" s="989"/>
      <c r="AS153" s="989"/>
      <c r="AT153" s="989"/>
      <c r="AU153" s="989"/>
      <c r="AV153" s="989"/>
      <c r="AW153" s="989"/>
      <c r="AX153" s="989"/>
      <c r="AY153" s="989"/>
      <c r="AZ153" s="989"/>
      <c r="BA153" s="122"/>
      <c r="BB153" s="110"/>
    </row>
    <row r="154" spans="1:60" s="7" customFormat="1" ht="27" hidden="1" customHeight="1" x14ac:dyDescent="0.25">
      <c r="A154" s="110"/>
      <c r="B154" s="989" t="s">
        <v>352</v>
      </c>
      <c r="C154" s="989"/>
      <c r="D154" s="989"/>
      <c r="E154" s="989"/>
      <c r="F154" s="989"/>
      <c r="G154" s="989"/>
      <c r="H154" s="989"/>
      <c r="I154" s="989"/>
      <c r="J154" s="989"/>
      <c r="K154" s="989"/>
      <c r="L154" s="989"/>
      <c r="M154" s="989"/>
      <c r="N154" s="989"/>
      <c r="O154" s="989"/>
      <c r="P154" s="989"/>
      <c r="Q154" s="989"/>
      <c r="R154" s="989"/>
      <c r="S154" s="989"/>
      <c r="T154" s="989"/>
      <c r="U154" s="989"/>
      <c r="V154" s="989"/>
      <c r="W154" s="989"/>
      <c r="X154" s="989"/>
      <c r="Y154" s="989"/>
      <c r="Z154" s="989"/>
      <c r="AA154" s="989"/>
      <c r="AB154" s="989"/>
      <c r="AC154" s="989"/>
      <c r="AD154" s="989"/>
      <c r="AE154" s="989"/>
      <c r="AF154" s="989"/>
      <c r="AG154" s="989"/>
      <c r="AH154" s="989"/>
      <c r="AI154" s="989"/>
      <c r="AJ154" s="989"/>
      <c r="AK154" s="989"/>
      <c r="AL154" s="989"/>
      <c r="AM154" s="989"/>
      <c r="AN154" s="989"/>
      <c r="AO154" s="989"/>
      <c r="AP154" s="989"/>
      <c r="AQ154" s="989"/>
      <c r="AR154" s="989"/>
      <c r="AS154" s="989"/>
      <c r="AT154" s="989"/>
      <c r="AU154" s="989"/>
      <c r="AV154" s="989"/>
      <c r="AW154" s="989"/>
      <c r="AX154" s="989"/>
      <c r="AY154" s="989"/>
      <c r="AZ154" s="989"/>
      <c r="BA154" s="122"/>
      <c r="BB154" s="110"/>
    </row>
    <row r="155" spans="1:60" s="7" customFormat="1" ht="53.1" hidden="1" customHeight="1" x14ac:dyDescent="0.25">
      <c r="A155" s="110"/>
      <c r="B155" s="989" t="s">
        <v>353</v>
      </c>
      <c r="C155" s="989"/>
      <c r="D155" s="989"/>
      <c r="E155" s="989"/>
      <c r="F155" s="989"/>
      <c r="G155" s="989"/>
      <c r="H155" s="989"/>
      <c r="I155" s="989"/>
      <c r="J155" s="989"/>
      <c r="K155" s="989"/>
      <c r="L155" s="989"/>
      <c r="M155" s="989"/>
      <c r="N155" s="989"/>
      <c r="O155" s="989"/>
      <c r="P155" s="989"/>
      <c r="Q155" s="989"/>
      <c r="R155" s="989"/>
      <c r="S155" s="989"/>
      <c r="T155" s="989"/>
      <c r="U155" s="989"/>
      <c r="V155" s="989"/>
      <c r="W155" s="989"/>
      <c r="X155" s="989"/>
      <c r="Y155" s="989"/>
      <c r="Z155" s="989"/>
      <c r="AA155" s="989"/>
      <c r="AB155" s="989"/>
      <c r="AC155" s="989"/>
      <c r="AD155" s="989"/>
      <c r="AE155" s="989"/>
      <c r="AF155" s="989"/>
      <c r="AG155" s="989"/>
      <c r="AH155" s="989"/>
      <c r="AI155" s="989"/>
      <c r="AJ155" s="989"/>
      <c r="AK155" s="989"/>
      <c r="AL155" s="989"/>
      <c r="AM155" s="989"/>
      <c r="AN155" s="989"/>
      <c r="AO155" s="989"/>
      <c r="AP155" s="989"/>
      <c r="AQ155" s="989"/>
      <c r="AR155" s="989"/>
      <c r="AS155" s="989"/>
      <c r="AT155" s="989"/>
      <c r="AU155" s="989"/>
      <c r="AV155" s="989"/>
      <c r="AW155" s="989"/>
      <c r="AX155" s="989"/>
      <c r="AY155" s="989"/>
      <c r="AZ155" s="989"/>
      <c r="BA155" s="122"/>
      <c r="BB155" s="110"/>
    </row>
    <row r="156" spans="1:60" s="7" customFormat="1" ht="27" hidden="1" customHeight="1" x14ac:dyDescent="0.25">
      <c r="A156" s="110"/>
      <c r="B156" s="989" t="s">
        <v>354</v>
      </c>
      <c r="C156" s="989"/>
      <c r="D156" s="989"/>
      <c r="E156" s="989"/>
      <c r="F156" s="989"/>
      <c r="G156" s="989"/>
      <c r="H156" s="989"/>
      <c r="I156" s="989"/>
      <c r="J156" s="989"/>
      <c r="K156" s="989"/>
      <c r="L156" s="989"/>
      <c r="M156" s="989"/>
      <c r="N156" s="989"/>
      <c r="O156" s="989"/>
      <c r="P156" s="989"/>
      <c r="Q156" s="989"/>
      <c r="R156" s="989"/>
      <c r="S156" s="989"/>
      <c r="T156" s="989"/>
      <c r="U156" s="989"/>
      <c r="V156" s="989"/>
      <c r="W156" s="989"/>
      <c r="X156" s="989"/>
      <c r="Y156" s="989"/>
      <c r="Z156" s="989"/>
      <c r="AA156" s="989"/>
      <c r="AB156" s="989"/>
      <c r="AC156" s="989"/>
      <c r="AD156" s="989"/>
      <c r="AE156" s="989"/>
      <c r="AF156" s="989"/>
      <c r="AG156" s="989"/>
      <c r="AH156" s="989"/>
      <c r="AI156" s="989"/>
      <c r="AJ156" s="989"/>
      <c r="AK156" s="989"/>
      <c r="AL156" s="989"/>
      <c r="AM156" s="989"/>
      <c r="AN156" s="989"/>
      <c r="AO156" s="989"/>
      <c r="AP156" s="989"/>
      <c r="AQ156" s="989"/>
      <c r="AR156" s="989"/>
      <c r="AS156" s="989"/>
      <c r="AT156" s="989"/>
      <c r="AU156" s="989"/>
      <c r="AV156" s="989"/>
      <c r="AW156" s="989"/>
      <c r="AX156" s="989"/>
      <c r="AY156" s="989"/>
      <c r="AZ156" s="989"/>
      <c r="BA156" s="122"/>
      <c r="BB156" s="110"/>
    </row>
    <row r="157" spans="1:60" s="7" customFormat="1" ht="53.1" hidden="1" customHeight="1" x14ac:dyDescent="0.25">
      <c r="A157" s="110"/>
      <c r="B157" s="989" t="s">
        <v>355</v>
      </c>
      <c r="C157" s="989"/>
      <c r="D157" s="989"/>
      <c r="E157" s="989"/>
      <c r="F157" s="989"/>
      <c r="G157" s="989"/>
      <c r="H157" s="989"/>
      <c r="I157" s="989"/>
      <c r="J157" s="989"/>
      <c r="K157" s="989"/>
      <c r="L157" s="989"/>
      <c r="M157" s="989"/>
      <c r="N157" s="989"/>
      <c r="O157" s="989"/>
      <c r="P157" s="989"/>
      <c r="Q157" s="989"/>
      <c r="R157" s="989"/>
      <c r="S157" s="989"/>
      <c r="T157" s="989"/>
      <c r="U157" s="989"/>
      <c r="V157" s="989"/>
      <c r="W157" s="989"/>
      <c r="X157" s="989"/>
      <c r="Y157" s="989"/>
      <c r="Z157" s="989"/>
      <c r="AA157" s="989"/>
      <c r="AB157" s="989"/>
      <c r="AC157" s="989"/>
      <c r="AD157" s="989"/>
      <c r="AE157" s="989"/>
      <c r="AF157" s="989"/>
      <c r="AG157" s="989"/>
      <c r="AH157" s="989"/>
      <c r="AI157" s="989"/>
      <c r="AJ157" s="989"/>
      <c r="AK157" s="989"/>
      <c r="AL157" s="989"/>
      <c r="AM157" s="989"/>
      <c r="AN157" s="989"/>
      <c r="AO157" s="989"/>
      <c r="AP157" s="989"/>
      <c r="AQ157" s="989"/>
      <c r="AR157" s="989"/>
      <c r="AS157" s="989"/>
      <c r="AT157" s="989"/>
      <c r="AU157" s="989"/>
      <c r="AV157" s="989"/>
      <c r="AW157" s="989"/>
      <c r="AX157" s="989"/>
      <c r="AY157" s="989"/>
      <c r="AZ157" s="989"/>
      <c r="BA157" s="122"/>
      <c r="BB157" s="110"/>
    </row>
    <row r="158" spans="1:60" s="7" customFormat="1" ht="15" customHeight="1" x14ac:dyDescent="0.25">
      <c r="A158" s="110"/>
      <c r="B158" s="125"/>
      <c r="C158" s="125"/>
      <c r="D158" s="125"/>
      <c r="E158" s="125"/>
      <c r="F158" s="125"/>
      <c r="G158" s="125"/>
      <c r="H158" s="125"/>
      <c r="I158" s="125"/>
      <c r="J158" s="123"/>
      <c r="K158" s="123"/>
      <c r="L158" s="123"/>
      <c r="M158" s="123"/>
      <c r="N158" s="123"/>
      <c r="O158" s="123"/>
      <c r="P158" s="123"/>
      <c r="Q158" s="123"/>
      <c r="R158" s="124"/>
      <c r="S158" s="124"/>
      <c r="T158" s="124"/>
      <c r="U158" s="124"/>
      <c r="V158" s="124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10"/>
    </row>
    <row r="159" spans="1:60" s="15" customFormat="1" ht="18" customHeight="1" x14ac:dyDescent="0.25">
      <c r="A159" s="110"/>
      <c r="B159" s="139"/>
      <c r="C159" s="864" t="s">
        <v>60</v>
      </c>
      <c r="D159" s="864"/>
      <c r="E159" s="864"/>
      <c r="F159" s="864"/>
      <c r="G159" s="864"/>
      <c r="H159" s="864"/>
      <c r="I159" s="139"/>
      <c r="J159" s="867"/>
      <c r="K159" s="867"/>
      <c r="L159" s="867"/>
      <c r="M159" s="867"/>
      <c r="N159" s="867"/>
      <c r="O159" s="867"/>
      <c r="P159" s="867"/>
      <c r="Q159" s="867"/>
      <c r="R159" s="867"/>
      <c r="S159" s="867"/>
      <c r="T159" s="867"/>
      <c r="U159" s="867"/>
      <c r="V159" s="867"/>
      <c r="W159" s="867"/>
      <c r="X159" s="867"/>
      <c r="Y159" s="867"/>
      <c r="Z159" s="139"/>
      <c r="AA159" s="139"/>
      <c r="AB159" s="867"/>
      <c r="AC159" s="867"/>
      <c r="AD159" s="867"/>
      <c r="AE159" s="867"/>
      <c r="AF159" s="867"/>
      <c r="AG159" s="867"/>
      <c r="AH159" s="867"/>
      <c r="AI159" s="110"/>
      <c r="AJ159" s="110"/>
      <c r="AK159" s="867"/>
      <c r="AL159" s="867"/>
      <c r="AM159" s="867"/>
      <c r="AN159" s="867"/>
      <c r="AO159" s="867"/>
      <c r="AP159" s="867"/>
      <c r="AQ159" s="867"/>
      <c r="AR159" s="867"/>
      <c r="AS159" s="867"/>
      <c r="AT159" s="867"/>
      <c r="AU159" s="867"/>
      <c r="AV159" s="867"/>
      <c r="AW159" s="867"/>
      <c r="AX159" s="867"/>
      <c r="AY159" s="867"/>
      <c r="AZ159" s="867"/>
      <c r="BA159" s="142"/>
      <c r="BB159" s="142"/>
    </row>
    <row r="160" spans="1:60" s="15" customFormat="1" ht="18" customHeight="1" x14ac:dyDescent="0.25">
      <c r="A160" s="110"/>
      <c r="B160" s="139"/>
      <c r="C160" s="864" t="s">
        <v>61</v>
      </c>
      <c r="D160" s="864"/>
      <c r="E160" s="864"/>
      <c r="F160" s="864"/>
      <c r="G160" s="864"/>
      <c r="H160" s="864"/>
      <c r="I160" s="139"/>
      <c r="J160" s="861" t="s">
        <v>62</v>
      </c>
      <c r="K160" s="861"/>
      <c r="L160" s="861"/>
      <c r="M160" s="861"/>
      <c r="N160" s="861"/>
      <c r="O160" s="861"/>
      <c r="P160" s="861"/>
      <c r="Q160" s="861"/>
      <c r="R160" s="861"/>
      <c r="S160" s="861"/>
      <c r="T160" s="861"/>
      <c r="U160" s="861"/>
      <c r="V160" s="861"/>
      <c r="W160" s="861"/>
      <c r="X160" s="861"/>
      <c r="Y160" s="861"/>
      <c r="Z160" s="140"/>
      <c r="AA160" s="140"/>
      <c r="AB160" s="861" t="s">
        <v>63</v>
      </c>
      <c r="AC160" s="861"/>
      <c r="AD160" s="861"/>
      <c r="AE160" s="861"/>
      <c r="AF160" s="861"/>
      <c r="AG160" s="861"/>
      <c r="AH160" s="861"/>
      <c r="AI160" s="141"/>
      <c r="AJ160" s="141"/>
      <c r="AK160" s="861" t="s">
        <v>64</v>
      </c>
      <c r="AL160" s="861"/>
      <c r="AM160" s="861"/>
      <c r="AN160" s="861"/>
      <c r="AO160" s="861"/>
      <c r="AP160" s="861"/>
      <c r="AQ160" s="861"/>
      <c r="AR160" s="861"/>
      <c r="AS160" s="861"/>
      <c r="AT160" s="861"/>
      <c r="AU160" s="861"/>
      <c r="AV160" s="861"/>
      <c r="AW160" s="861"/>
      <c r="AX160" s="861"/>
      <c r="AY160" s="861"/>
      <c r="AZ160" s="861"/>
      <c r="BA160" s="142"/>
      <c r="BB160" s="142"/>
    </row>
    <row r="161" spans="1:54" s="15" customFormat="1" ht="18" customHeight="1" x14ac:dyDescent="0.25">
      <c r="A161" s="110"/>
      <c r="B161" s="139"/>
      <c r="C161" s="139"/>
      <c r="D161" s="139"/>
      <c r="E161" s="139"/>
      <c r="F161" s="139"/>
      <c r="G161" s="139"/>
      <c r="H161" s="139"/>
      <c r="I161" s="139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1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2"/>
      <c r="BB161" s="142"/>
    </row>
    <row r="162" spans="1:54" s="15" customFormat="1" ht="18" customHeight="1" x14ac:dyDescent="0.25">
      <c r="A162" s="142"/>
      <c r="B162" s="139"/>
      <c r="C162" s="864" t="s">
        <v>65</v>
      </c>
      <c r="D162" s="864"/>
      <c r="E162" s="864"/>
      <c r="F162" s="864"/>
      <c r="G162" s="864"/>
      <c r="H162" s="864"/>
      <c r="I162" s="139"/>
      <c r="J162" s="865"/>
      <c r="K162" s="865"/>
      <c r="L162" s="865"/>
      <c r="M162" s="865"/>
      <c r="N162" s="865"/>
      <c r="O162" s="865"/>
      <c r="P162" s="865"/>
      <c r="Q162" s="865"/>
      <c r="R162" s="865"/>
      <c r="S162" s="865"/>
      <c r="T162" s="865"/>
      <c r="U162" s="865"/>
      <c r="V162" s="865"/>
      <c r="W162" s="865"/>
      <c r="X162" s="865"/>
      <c r="Y162" s="865"/>
      <c r="Z162" s="140"/>
      <c r="AA162" s="140"/>
      <c r="AB162" s="865"/>
      <c r="AC162" s="865"/>
      <c r="AD162" s="865"/>
      <c r="AE162" s="865"/>
      <c r="AF162" s="865"/>
      <c r="AG162" s="865"/>
      <c r="AH162" s="865"/>
      <c r="AI162" s="865"/>
      <c r="AJ162" s="865"/>
      <c r="AK162" s="865"/>
      <c r="AL162" s="865"/>
      <c r="AM162" s="865"/>
      <c r="AN162" s="865"/>
      <c r="AO162" s="141"/>
      <c r="AP162" s="141"/>
      <c r="AQ162" s="866"/>
      <c r="AR162" s="866"/>
      <c r="AS162" s="866"/>
      <c r="AT162" s="866"/>
      <c r="AU162" s="866"/>
      <c r="AV162" s="866"/>
      <c r="AW162" s="866"/>
      <c r="AX162" s="866"/>
      <c r="AY162" s="866"/>
      <c r="AZ162" s="866"/>
      <c r="BA162" s="142"/>
      <c r="BB162" s="142"/>
    </row>
    <row r="163" spans="1:54" s="15" customFormat="1" ht="18" customHeight="1" x14ac:dyDescent="0.25">
      <c r="A163" s="142"/>
      <c r="B163" s="139"/>
      <c r="C163" s="860"/>
      <c r="D163" s="860"/>
      <c r="E163" s="860"/>
      <c r="F163" s="860"/>
      <c r="G163" s="860"/>
      <c r="H163" s="860"/>
      <c r="I163" s="139"/>
      <c r="J163" s="861" t="s">
        <v>62</v>
      </c>
      <c r="K163" s="861"/>
      <c r="L163" s="861"/>
      <c r="M163" s="861"/>
      <c r="N163" s="861"/>
      <c r="O163" s="861"/>
      <c r="P163" s="861"/>
      <c r="Q163" s="861"/>
      <c r="R163" s="861"/>
      <c r="S163" s="861"/>
      <c r="T163" s="861"/>
      <c r="U163" s="861"/>
      <c r="V163" s="861"/>
      <c r="W163" s="861"/>
      <c r="X163" s="861"/>
      <c r="Y163" s="861"/>
      <c r="Z163" s="140"/>
      <c r="AA163" s="140"/>
      <c r="AB163" s="861" t="s">
        <v>66</v>
      </c>
      <c r="AC163" s="861"/>
      <c r="AD163" s="861"/>
      <c r="AE163" s="861"/>
      <c r="AF163" s="861"/>
      <c r="AG163" s="861"/>
      <c r="AH163" s="861"/>
      <c r="AI163" s="861"/>
      <c r="AJ163" s="861"/>
      <c r="AK163" s="861"/>
      <c r="AL163" s="861"/>
      <c r="AM163" s="861"/>
      <c r="AN163" s="861"/>
      <c r="AO163" s="141"/>
      <c r="AP163" s="141"/>
      <c r="AQ163" s="861" t="s">
        <v>67</v>
      </c>
      <c r="AR163" s="861"/>
      <c r="AS163" s="861"/>
      <c r="AT163" s="861"/>
      <c r="AU163" s="861"/>
      <c r="AV163" s="861"/>
      <c r="AW163" s="861"/>
      <c r="AX163" s="861"/>
      <c r="AY163" s="861"/>
      <c r="AZ163" s="861"/>
      <c r="BA163" s="142"/>
      <c r="BB163" s="142"/>
    </row>
    <row r="164" spans="1:54" s="15" customFormat="1" ht="18" customHeight="1" x14ac:dyDescent="0.25">
      <c r="A164" s="142"/>
      <c r="B164" s="139"/>
      <c r="C164" s="139"/>
      <c r="D164" s="139"/>
      <c r="E164" s="139"/>
      <c r="F164" s="139"/>
      <c r="G164" s="139"/>
      <c r="H164" s="139"/>
      <c r="I164" s="139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39"/>
      <c r="AA164" s="139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10"/>
      <c r="AP164" s="110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2"/>
      <c r="BB164" s="142"/>
    </row>
    <row r="165" spans="1:54" s="15" customFormat="1" ht="18" customHeight="1" x14ac:dyDescent="0.25">
      <c r="A165" s="142"/>
      <c r="B165" s="110"/>
      <c r="C165" s="144" t="s">
        <v>68</v>
      </c>
      <c r="D165" s="862"/>
      <c r="E165" s="862"/>
      <c r="F165" s="139" t="s">
        <v>68</v>
      </c>
      <c r="G165" s="145"/>
      <c r="H165" s="862"/>
      <c r="I165" s="862"/>
      <c r="J165" s="862"/>
      <c r="K165" s="862"/>
      <c r="L165" s="862"/>
      <c r="M165" s="862"/>
      <c r="N165" s="146"/>
      <c r="O165" s="147"/>
      <c r="P165" s="148">
        <v>20</v>
      </c>
      <c r="Q165" s="863"/>
      <c r="R165" s="863"/>
      <c r="S165" s="139" t="s">
        <v>69</v>
      </c>
      <c r="T165" s="146"/>
      <c r="U165" s="146"/>
      <c r="V165" s="146"/>
      <c r="W165" s="146"/>
      <c r="X165" s="110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10"/>
      <c r="AW165" s="110"/>
      <c r="AX165" s="110"/>
      <c r="AY165" s="110"/>
      <c r="AZ165" s="110"/>
      <c r="BA165" s="110"/>
      <c r="BB165" s="142"/>
    </row>
    <row r="166" spans="1:54" s="10" customFormat="1" ht="18" customHeight="1" x14ac:dyDescent="0.25">
      <c r="A166" s="142"/>
      <c r="B166" s="110"/>
      <c r="C166" s="110"/>
      <c r="D166" s="859"/>
      <c r="E166" s="859"/>
      <c r="F166" s="110"/>
      <c r="G166" s="110"/>
      <c r="H166" s="859"/>
      <c r="I166" s="859"/>
      <c r="J166" s="859"/>
      <c r="K166" s="859"/>
      <c r="L166" s="859"/>
      <c r="M166" s="859"/>
      <c r="N166" s="110"/>
      <c r="O166" s="110"/>
      <c r="P166" s="110"/>
      <c r="Q166" s="859"/>
      <c r="R166" s="859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</row>
    <row r="167" spans="1:54" s="35" customFormat="1" x14ac:dyDescent="0.2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</row>
  </sheetData>
  <mergeCells count="1150">
    <mergeCell ref="P32:V32"/>
    <mergeCell ref="P33:V33"/>
    <mergeCell ref="P37:V37"/>
    <mergeCell ref="P38:V38"/>
    <mergeCell ref="P42:V42"/>
    <mergeCell ref="W37:Y41"/>
    <mergeCell ref="Z37:AF41"/>
    <mergeCell ref="P39:V39"/>
    <mergeCell ref="P40:V40"/>
    <mergeCell ref="P41:V41"/>
    <mergeCell ref="B15:Y15"/>
    <mergeCell ref="Z15:AB15"/>
    <mergeCell ref="AC15:AH15"/>
    <mergeCell ref="AI15:AN15"/>
    <mergeCell ref="AO15:AT15"/>
    <mergeCell ref="AU15:AZ15"/>
    <mergeCell ref="B16:Y16"/>
    <mergeCell ref="Z16:AB16"/>
    <mergeCell ref="AC16:AH16"/>
    <mergeCell ref="AI16:AN16"/>
    <mergeCell ref="AO16:AT16"/>
    <mergeCell ref="AU16:AZ16"/>
    <mergeCell ref="B20:Y20"/>
    <mergeCell ref="Z20:AB20"/>
    <mergeCell ref="AC20:AH20"/>
    <mergeCell ref="AI20:AN20"/>
    <mergeCell ref="AO20:AT20"/>
    <mergeCell ref="AU20:AZ20"/>
    <mergeCell ref="B17:Y17"/>
    <mergeCell ref="Z17:AB17"/>
    <mergeCell ref="AC17:AH17"/>
    <mergeCell ref="AI17:AN17"/>
    <mergeCell ref="A2:AZ2"/>
    <mergeCell ref="A4:K4"/>
    <mergeCell ref="L4:AZ4"/>
    <mergeCell ref="L5:AZ5"/>
    <mergeCell ref="L6:AZ6"/>
    <mergeCell ref="B14:Y14"/>
    <mergeCell ref="Z14:AB14"/>
    <mergeCell ref="AC14:AH14"/>
    <mergeCell ref="AI14:AN14"/>
    <mergeCell ref="AO14:AT14"/>
    <mergeCell ref="AU14:AZ14"/>
    <mergeCell ref="B9:AS9"/>
    <mergeCell ref="B11:Y13"/>
    <mergeCell ref="Z11:AB13"/>
    <mergeCell ref="AC11:AZ11"/>
    <mergeCell ref="AC12:AH13"/>
    <mergeCell ref="AI12:AN13"/>
    <mergeCell ref="AO12:AT13"/>
    <mergeCell ref="AU12:AZ13"/>
    <mergeCell ref="AO17:AT17"/>
    <mergeCell ref="AU17:AZ17"/>
    <mergeCell ref="B19:Y19"/>
    <mergeCell ref="Z19:AB19"/>
    <mergeCell ref="AC19:AH19"/>
    <mergeCell ref="AI19:AN19"/>
    <mergeCell ref="AO19:AT19"/>
    <mergeCell ref="AU19:AZ19"/>
    <mergeCell ref="B18:Y18"/>
    <mergeCell ref="Z18:AB18"/>
    <mergeCell ref="AC18:AH18"/>
    <mergeCell ref="AI18:AN18"/>
    <mergeCell ref="AO18:AT18"/>
    <mergeCell ref="AU18:AZ18"/>
    <mergeCell ref="B25:AZ25"/>
    <mergeCell ref="B27:K29"/>
    <mergeCell ref="L27:V27"/>
    <mergeCell ref="W27:Y29"/>
    <mergeCell ref="Z27:AF29"/>
    <mergeCell ref="AG27:AI29"/>
    <mergeCell ref="AJ27:AZ27"/>
    <mergeCell ref="L28:O29"/>
    <mergeCell ref="P28:V29"/>
    <mergeCell ref="AJ28:AM29"/>
    <mergeCell ref="AN28:AQ29"/>
    <mergeCell ref="AR28:AU29"/>
    <mergeCell ref="AV28:AZ29"/>
    <mergeCell ref="B21:Y21"/>
    <mergeCell ref="Z21:AB21"/>
    <mergeCell ref="AC21:AH21"/>
    <mergeCell ref="AI21:AN21"/>
    <mergeCell ref="AO21:AT21"/>
    <mergeCell ref="AU21:AZ21"/>
    <mergeCell ref="B22:AZ22"/>
    <mergeCell ref="C23:AZ23"/>
    <mergeCell ref="B24:BJ24"/>
    <mergeCell ref="AV30:AZ30"/>
    <mergeCell ref="B31:K33"/>
    <mergeCell ref="L31:O33"/>
    <mergeCell ref="W31:Y32"/>
    <mergeCell ref="Z31:AF32"/>
    <mergeCell ref="W33:AF33"/>
    <mergeCell ref="AG33:AI33"/>
    <mergeCell ref="AJ33:AM33"/>
    <mergeCell ref="AN33:AQ33"/>
    <mergeCell ref="AR33:AU33"/>
    <mergeCell ref="AV33:AZ33"/>
    <mergeCell ref="AG31:AI31"/>
    <mergeCell ref="AJ31:AM31"/>
    <mergeCell ref="AN31:AQ31"/>
    <mergeCell ref="AR31:AU31"/>
    <mergeCell ref="AV31:AZ31"/>
    <mergeCell ref="AG32:AI32"/>
    <mergeCell ref="AJ32:AM32"/>
    <mergeCell ref="AN32:AQ32"/>
    <mergeCell ref="AR32:AU32"/>
    <mergeCell ref="AV32:AZ32"/>
    <mergeCell ref="B30:K30"/>
    <mergeCell ref="L30:O30"/>
    <mergeCell ref="P30:V30"/>
    <mergeCell ref="W30:Y30"/>
    <mergeCell ref="Z30:AF30"/>
    <mergeCell ref="AG30:AI30"/>
    <mergeCell ref="AJ30:AM30"/>
    <mergeCell ref="AN30:AQ30"/>
    <mergeCell ref="AR30:AU30"/>
    <mergeCell ref="P31:V31"/>
    <mergeCell ref="U81:AB81"/>
    <mergeCell ref="AC81:AJ81"/>
    <mergeCell ref="AK81:AR81"/>
    <mergeCell ref="AJ36:AM36"/>
    <mergeCell ref="AN36:AQ36"/>
    <mergeCell ref="AR36:AU36"/>
    <mergeCell ref="AV36:AZ36"/>
    <mergeCell ref="B76:AF76"/>
    <mergeCell ref="AG76:AI76"/>
    <mergeCell ref="AJ76:AM76"/>
    <mergeCell ref="AN76:AQ76"/>
    <mergeCell ref="AR76:AU76"/>
    <mergeCell ref="AV76:AZ76"/>
    <mergeCell ref="B34:K36"/>
    <mergeCell ref="L34:O36"/>
    <mergeCell ref="P34:V36"/>
    <mergeCell ref="W34:Y35"/>
    <mergeCell ref="Z34:AF35"/>
    <mergeCell ref="W36:AF36"/>
    <mergeCell ref="AG36:AI36"/>
    <mergeCell ref="AJ34:AM34"/>
    <mergeCell ref="AN34:AQ34"/>
    <mergeCell ref="AR34:AU34"/>
    <mergeCell ref="AV34:AZ34"/>
    <mergeCell ref="AG35:AI35"/>
    <mergeCell ref="AJ35:AM35"/>
    <mergeCell ref="AN35:AQ35"/>
    <mergeCell ref="AR35:AU35"/>
    <mergeCell ref="AV35:AZ35"/>
    <mergeCell ref="AG34:AI34"/>
    <mergeCell ref="AV37:AZ37"/>
    <mergeCell ref="AG38:AI38"/>
    <mergeCell ref="G83:H83"/>
    <mergeCell ref="I83:J83"/>
    <mergeCell ref="K83:L83"/>
    <mergeCell ref="M83:N83"/>
    <mergeCell ref="O83:P83"/>
    <mergeCell ref="AI82:AJ82"/>
    <mergeCell ref="AK82:AL82"/>
    <mergeCell ref="W82:X82"/>
    <mergeCell ref="Y82:Z82"/>
    <mergeCell ref="AA82:AB82"/>
    <mergeCell ref="AC82:AD82"/>
    <mergeCell ref="AE82:AF82"/>
    <mergeCell ref="AG82:AH82"/>
    <mergeCell ref="B78:D82"/>
    <mergeCell ref="E78:AZ78"/>
    <mergeCell ref="E79:AZ79"/>
    <mergeCell ref="E80:AB80"/>
    <mergeCell ref="AC80:AZ80"/>
    <mergeCell ref="Q83:R83"/>
    <mergeCell ref="S83:T83"/>
    <mergeCell ref="U83:V83"/>
    <mergeCell ref="W83:X83"/>
    <mergeCell ref="AS81:AZ81"/>
    <mergeCell ref="E82:F82"/>
    <mergeCell ref="G82:H82"/>
    <mergeCell ref="I82:J82"/>
    <mergeCell ref="K82:L82"/>
    <mergeCell ref="M82:N82"/>
    <mergeCell ref="O82:P82"/>
    <mergeCell ref="Q82:R82"/>
    <mergeCell ref="E81:L81"/>
    <mergeCell ref="M81:T81"/>
    <mergeCell ref="B84:D84"/>
    <mergeCell ref="E84:F84"/>
    <mergeCell ref="G84:H84"/>
    <mergeCell ref="I84:J84"/>
    <mergeCell ref="K84:L84"/>
    <mergeCell ref="M84:N84"/>
    <mergeCell ref="Y83:Z83"/>
    <mergeCell ref="AA83:AB83"/>
    <mergeCell ref="AU82:AV82"/>
    <mergeCell ref="AW82:AX82"/>
    <mergeCell ref="AY82:AZ82"/>
    <mergeCell ref="AM82:AN82"/>
    <mergeCell ref="AO82:AP82"/>
    <mergeCell ref="AQ82:AR82"/>
    <mergeCell ref="AS82:AT82"/>
    <mergeCell ref="AO83:AP83"/>
    <mergeCell ref="AQ83:AR83"/>
    <mergeCell ref="AS83:AT83"/>
    <mergeCell ref="AU83:AV83"/>
    <mergeCell ref="AW83:AX83"/>
    <mergeCell ref="AY83:AZ83"/>
    <mergeCell ref="AC83:AD83"/>
    <mergeCell ref="AE83:AF83"/>
    <mergeCell ref="AG83:AH83"/>
    <mergeCell ref="AI83:AJ83"/>
    <mergeCell ref="AK83:AL83"/>
    <mergeCell ref="AM83:AN83"/>
    <mergeCell ref="S82:T82"/>
    <mergeCell ref="U82:V82"/>
    <mergeCell ref="AY84:AZ84"/>
    <mergeCell ref="B83:D83"/>
    <mergeCell ref="E83:F83"/>
    <mergeCell ref="K85:L85"/>
    <mergeCell ref="M85:N85"/>
    <mergeCell ref="O85:P85"/>
    <mergeCell ref="Q85:R85"/>
    <mergeCell ref="S85:T85"/>
    <mergeCell ref="AM84:AN84"/>
    <mergeCell ref="AO84:AP84"/>
    <mergeCell ref="AQ84:AR84"/>
    <mergeCell ref="AS84:AT84"/>
    <mergeCell ref="AU84:AV84"/>
    <mergeCell ref="AW84:AX84"/>
    <mergeCell ref="AA84:AB84"/>
    <mergeCell ref="AC84:AD84"/>
    <mergeCell ref="AE84:AF84"/>
    <mergeCell ref="AG84:AH84"/>
    <mergeCell ref="AI84:AJ84"/>
    <mergeCell ref="AK84:AL84"/>
    <mergeCell ref="O84:P84"/>
    <mergeCell ref="Q84:R84"/>
    <mergeCell ref="S84:T84"/>
    <mergeCell ref="U84:V84"/>
    <mergeCell ref="W84:X84"/>
    <mergeCell ref="Y84:Z84"/>
    <mergeCell ref="O86:P86"/>
    <mergeCell ref="Q86:R86"/>
    <mergeCell ref="S86:T86"/>
    <mergeCell ref="U86:V86"/>
    <mergeCell ref="W86:X86"/>
    <mergeCell ref="Y86:Z86"/>
    <mergeCell ref="AS85:AT85"/>
    <mergeCell ref="AU85:AV85"/>
    <mergeCell ref="AW85:AX85"/>
    <mergeCell ref="AY85:AZ85"/>
    <mergeCell ref="B86:D86"/>
    <mergeCell ref="E86:F86"/>
    <mergeCell ref="G86:H86"/>
    <mergeCell ref="I86:J86"/>
    <mergeCell ref="K86:L86"/>
    <mergeCell ref="M86:N86"/>
    <mergeCell ref="AG85:AH85"/>
    <mergeCell ref="AI85:AJ85"/>
    <mergeCell ref="AK85:AL85"/>
    <mergeCell ref="AM85:AN85"/>
    <mergeCell ref="AO85:AP85"/>
    <mergeCell ref="AQ85:AR85"/>
    <mergeCell ref="U85:V85"/>
    <mergeCell ref="W85:X85"/>
    <mergeCell ref="Y85:Z85"/>
    <mergeCell ref="AA85:AB85"/>
    <mergeCell ref="AC85:AD85"/>
    <mergeCell ref="AE85:AF85"/>
    <mergeCell ref="B85:D85"/>
    <mergeCell ref="E85:F85"/>
    <mergeCell ref="G85:H85"/>
    <mergeCell ref="I85:J85"/>
    <mergeCell ref="AK88:AL88"/>
    <mergeCell ref="AM87:AN87"/>
    <mergeCell ref="AO87:AP87"/>
    <mergeCell ref="AQ87:AR87"/>
    <mergeCell ref="U87:V87"/>
    <mergeCell ref="W87:X87"/>
    <mergeCell ref="Y87:Z87"/>
    <mergeCell ref="AA87:AB87"/>
    <mergeCell ref="AC87:AD87"/>
    <mergeCell ref="AE87:AF87"/>
    <mergeCell ref="AY86:AZ86"/>
    <mergeCell ref="B87:D87"/>
    <mergeCell ref="E87:F87"/>
    <mergeCell ref="G87:H87"/>
    <mergeCell ref="I87:J87"/>
    <mergeCell ref="K87:L87"/>
    <mergeCell ref="M87:N87"/>
    <mergeCell ref="O87:P87"/>
    <mergeCell ref="Q87:R87"/>
    <mergeCell ref="S87:T87"/>
    <mergeCell ref="AM86:AN86"/>
    <mergeCell ref="AO86:AP86"/>
    <mergeCell ref="AQ86:AR86"/>
    <mergeCell ref="AS86:AT86"/>
    <mergeCell ref="AU86:AV86"/>
    <mergeCell ref="AW86:AX86"/>
    <mergeCell ref="AA86:AB86"/>
    <mergeCell ref="AC86:AD86"/>
    <mergeCell ref="AE86:AF86"/>
    <mergeCell ref="AG86:AH86"/>
    <mergeCell ref="AI86:AJ86"/>
    <mergeCell ref="AK86:AL86"/>
    <mergeCell ref="AS87:AT87"/>
    <mergeCell ref="AU87:AV87"/>
    <mergeCell ref="AW87:AX87"/>
    <mergeCell ref="AC89:AD89"/>
    <mergeCell ref="AE89:AF89"/>
    <mergeCell ref="AY88:AZ88"/>
    <mergeCell ref="B89:D89"/>
    <mergeCell ref="E89:F89"/>
    <mergeCell ref="G89:H89"/>
    <mergeCell ref="I89:J89"/>
    <mergeCell ref="K89:L89"/>
    <mergeCell ref="M89:N89"/>
    <mergeCell ref="O89:P89"/>
    <mergeCell ref="Q89:R89"/>
    <mergeCell ref="S89:T89"/>
    <mergeCell ref="AM88:AN88"/>
    <mergeCell ref="AO88:AP88"/>
    <mergeCell ref="AQ88:AR88"/>
    <mergeCell ref="AS88:AT88"/>
    <mergeCell ref="AU88:AV88"/>
    <mergeCell ref="AW88:AX88"/>
    <mergeCell ref="AA88:AB88"/>
    <mergeCell ref="AC88:AD88"/>
    <mergeCell ref="AY87:AZ87"/>
    <mergeCell ref="E88:F88"/>
    <mergeCell ref="G88:H88"/>
    <mergeCell ref="I88:J88"/>
    <mergeCell ref="K88:L88"/>
    <mergeCell ref="M88:N88"/>
    <mergeCell ref="AG87:AH87"/>
    <mergeCell ref="AI87:AJ87"/>
    <mergeCell ref="AK87:AL87"/>
    <mergeCell ref="S90:T90"/>
    <mergeCell ref="U90:V90"/>
    <mergeCell ref="W90:X90"/>
    <mergeCell ref="Y90:Z90"/>
    <mergeCell ref="AS89:AT89"/>
    <mergeCell ref="Y88:Z88"/>
    <mergeCell ref="B90:D90"/>
    <mergeCell ref="E90:F90"/>
    <mergeCell ref="G90:H90"/>
    <mergeCell ref="I90:J90"/>
    <mergeCell ref="K90:L90"/>
    <mergeCell ref="M90:N90"/>
    <mergeCell ref="AG89:AH89"/>
    <mergeCell ref="AI89:AJ89"/>
    <mergeCell ref="AK89:AL89"/>
    <mergeCell ref="U89:V89"/>
    <mergeCell ref="W89:X89"/>
    <mergeCell ref="Y89:Z89"/>
    <mergeCell ref="AA89:AB89"/>
    <mergeCell ref="AA90:AB90"/>
    <mergeCell ref="AC90:AD90"/>
    <mergeCell ref="O90:P90"/>
    <mergeCell ref="Q90:R90"/>
    <mergeCell ref="B88:D88"/>
    <mergeCell ref="O88:P88"/>
    <mergeCell ref="Q88:R88"/>
    <mergeCell ref="S88:T88"/>
    <mergeCell ref="U88:V88"/>
    <mergeCell ref="W88:X88"/>
    <mergeCell ref="AE88:AF88"/>
    <mergeCell ref="AG88:AH88"/>
    <mergeCell ref="AI88:AJ88"/>
    <mergeCell ref="AU89:AV89"/>
    <mergeCell ref="AW89:AX89"/>
    <mergeCell ref="AY89:AZ89"/>
    <mergeCell ref="AM89:AN89"/>
    <mergeCell ref="AO89:AP89"/>
    <mergeCell ref="AQ89:AR89"/>
    <mergeCell ref="AY90:AZ90"/>
    <mergeCell ref="AM90:AN90"/>
    <mergeCell ref="AO90:AP90"/>
    <mergeCell ref="AQ90:AR90"/>
    <mergeCell ref="AS90:AT90"/>
    <mergeCell ref="AU90:AV90"/>
    <mergeCell ref="AW90:AX90"/>
    <mergeCell ref="AE90:AF90"/>
    <mergeCell ref="AG90:AH90"/>
    <mergeCell ref="AI90:AJ90"/>
    <mergeCell ref="AK90:AL90"/>
    <mergeCell ref="B97:D97"/>
    <mergeCell ref="E97:G97"/>
    <mergeCell ref="H97:J97"/>
    <mergeCell ref="K97:M97"/>
    <mergeCell ref="N97:P97"/>
    <mergeCell ref="Q97:S97"/>
    <mergeCell ref="W96:Y96"/>
    <mergeCell ref="Z96:AB96"/>
    <mergeCell ref="AC96:AE96"/>
    <mergeCell ref="E96:G96"/>
    <mergeCell ref="H96:J96"/>
    <mergeCell ref="K96:M96"/>
    <mergeCell ref="N96:P96"/>
    <mergeCell ref="Q96:S96"/>
    <mergeCell ref="T96:V96"/>
    <mergeCell ref="B92:D96"/>
    <mergeCell ref="E92:AZ92"/>
    <mergeCell ref="E93:P93"/>
    <mergeCell ref="Q93:AZ94"/>
    <mergeCell ref="E94:P94"/>
    <mergeCell ref="E95:P95"/>
    <mergeCell ref="Q95:AB95"/>
    <mergeCell ref="AC95:AN95"/>
    <mergeCell ref="AO95:AZ95"/>
    <mergeCell ref="AO96:AQ96"/>
    <mergeCell ref="AR96:AT96"/>
    <mergeCell ref="AU96:AW96"/>
    <mergeCell ref="AX96:AZ96"/>
    <mergeCell ref="AF96:AH96"/>
    <mergeCell ref="AI96:AK96"/>
    <mergeCell ref="AL96:AN96"/>
    <mergeCell ref="AI100:AK100"/>
    <mergeCell ref="AL100:AN100"/>
    <mergeCell ref="AO100:AQ100"/>
    <mergeCell ref="AR100:AT100"/>
    <mergeCell ref="AU99:AW99"/>
    <mergeCell ref="AX99:AZ99"/>
    <mergeCell ref="AF99:AH99"/>
    <mergeCell ref="AI99:AK99"/>
    <mergeCell ref="AL97:AN97"/>
    <mergeCell ref="AO97:AQ97"/>
    <mergeCell ref="AR97:AT97"/>
    <mergeCell ref="AU97:AW97"/>
    <mergeCell ref="AX97:AZ97"/>
    <mergeCell ref="B98:D98"/>
    <mergeCell ref="E98:G98"/>
    <mergeCell ref="H98:J98"/>
    <mergeCell ref="K98:M98"/>
    <mergeCell ref="N98:P98"/>
    <mergeCell ref="T97:V97"/>
    <mergeCell ref="W97:Y97"/>
    <mergeCell ref="Z97:AB97"/>
    <mergeCell ref="AC97:AE97"/>
    <mergeCell ref="AF97:AH97"/>
    <mergeCell ref="AI97:AK97"/>
    <mergeCell ref="AI98:AK98"/>
    <mergeCell ref="AL98:AN98"/>
    <mergeCell ref="AO98:AQ98"/>
    <mergeCell ref="AR98:AT98"/>
    <mergeCell ref="AU98:AW98"/>
    <mergeCell ref="AX98:AZ98"/>
    <mergeCell ref="Q98:S98"/>
    <mergeCell ref="T98:V98"/>
    <mergeCell ref="T99:V99"/>
    <mergeCell ref="W99:Y99"/>
    <mergeCell ref="Z99:AB99"/>
    <mergeCell ref="AC99:AE99"/>
    <mergeCell ref="B99:D99"/>
    <mergeCell ref="E99:G99"/>
    <mergeCell ref="H99:J99"/>
    <mergeCell ref="K99:M99"/>
    <mergeCell ref="N99:P99"/>
    <mergeCell ref="Q99:S99"/>
    <mergeCell ref="W98:Y98"/>
    <mergeCell ref="Z98:AB98"/>
    <mergeCell ref="AC98:AE98"/>
    <mergeCell ref="AF98:AH98"/>
    <mergeCell ref="AL99:AN99"/>
    <mergeCell ref="AO99:AQ99"/>
    <mergeCell ref="AR99:AT99"/>
    <mergeCell ref="AU100:AW100"/>
    <mergeCell ref="AX100:AZ100"/>
    <mergeCell ref="Q100:S100"/>
    <mergeCell ref="T100:V100"/>
    <mergeCell ref="W100:Y100"/>
    <mergeCell ref="Z100:AB100"/>
    <mergeCell ref="AC100:AE100"/>
    <mergeCell ref="AF100:AH100"/>
    <mergeCell ref="B100:D100"/>
    <mergeCell ref="E100:G100"/>
    <mergeCell ref="H100:J100"/>
    <mergeCell ref="K100:M100"/>
    <mergeCell ref="N100:P100"/>
    <mergeCell ref="AU101:AW101"/>
    <mergeCell ref="AX101:AZ101"/>
    <mergeCell ref="B102:D102"/>
    <mergeCell ref="E102:G102"/>
    <mergeCell ref="H102:J102"/>
    <mergeCell ref="K102:M102"/>
    <mergeCell ref="N102:P102"/>
    <mergeCell ref="T101:V101"/>
    <mergeCell ref="W101:Y101"/>
    <mergeCell ref="Z101:AB101"/>
    <mergeCell ref="AC101:AE101"/>
    <mergeCell ref="AF101:AH101"/>
    <mergeCell ref="AI101:AK101"/>
    <mergeCell ref="B101:D101"/>
    <mergeCell ref="E101:G101"/>
    <mergeCell ref="H101:J101"/>
    <mergeCell ref="K101:M101"/>
    <mergeCell ref="N101:P101"/>
    <mergeCell ref="Q101:S101"/>
    <mergeCell ref="AI102:AK102"/>
    <mergeCell ref="AL102:AN102"/>
    <mergeCell ref="AO102:AQ102"/>
    <mergeCell ref="AR102:AT102"/>
    <mergeCell ref="AU102:AW102"/>
    <mergeCell ref="AX102:AZ102"/>
    <mergeCell ref="Q102:S102"/>
    <mergeCell ref="T102:V102"/>
    <mergeCell ref="W102:Y102"/>
    <mergeCell ref="Z102:AB102"/>
    <mergeCell ref="AC102:AE102"/>
    <mergeCell ref="AF102:AH102"/>
    <mergeCell ref="AL101:AN101"/>
    <mergeCell ref="AL103:AN103"/>
    <mergeCell ref="AO103:AQ103"/>
    <mergeCell ref="AR103:AT103"/>
    <mergeCell ref="AU103:AW103"/>
    <mergeCell ref="AX103:AZ103"/>
    <mergeCell ref="AO101:AQ101"/>
    <mergeCell ref="AR101:AT101"/>
    <mergeCell ref="B104:D104"/>
    <mergeCell ref="E104:G104"/>
    <mergeCell ref="H104:J104"/>
    <mergeCell ref="K104:M104"/>
    <mergeCell ref="N104:P104"/>
    <mergeCell ref="T103:V103"/>
    <mergeCell ref="W103:Y103"/>
    <mergeCell ref="Z103:AB103"/>
    <mergeCell ref="AC103:AE103"/>
    <mergeCell ref="AF103:AH103"/>
    <mergeCell ref="AI103:AK103"/>
    <mergeCell ref="B103:D103"/>
    <mergeCell ref="E103:G103"/>
    <mergeCell ref="H103:J103"/>
    <mergeCell ref="K103:M103"/>
    <mergeCell ref="N103:P103"/>
    <mergeCell ref="Q103:S103"/>
    <mergeCell ref="Q109:T109"/>
    <mergeCell ref="AI104:AK104"/>
    <mergeCell ref="AL104:AN104"/>
    <mergeCell ref="AO104:AQ104"/>
    <mergeCell ref="AR104:AT104"/>
    <mergeCell ref="AU104:AW104"/>
    <mergeCell ref="AX104:AZ104"/>
    <mergeCell ref="Q104:S104"/>
    <mergeCell ref="T104:V104"/>
    <mergeCell ref="W104:Y104"/>
    <mergeCell ref="Z104:AB104"/>
    <mergeCell ref="AC104:AE104"/>
    <mergeCell ref="AF104:AH104"/>
    <mergeCell ref="AS109:AV109"/>
    <mergeCell ref="AW109:AZ109"/>
    <mergeCell ref="AG109:AJ109"/>
    <mergeCell ref="AK109:AN109"/>
    <mergeCell ref="AO109:AR109"/>
    <mergeCell ref="AC111:AF111"/>
    <mergeCell ref="AG111:AJ111"/>
    <mergeCell ref="AK111:AN111"/>
    <mergeCell ref="AO111:AR111"/>
    <mergeCell ref="AG112:AJ112"/>
    <mergeCell ref="AK112:AN112"/>
    <mergeCell ref="AO112:AR112"/>
    <mergeCell ref="B110:D110"/>
    <mergeCell ref="E110:H110"/>
    <mergeCell ref="I110:L110"/>
    <mergeCell ref="M110:P110"/>
    <mergeCell ref="Q110:T110"/>
    <mergeCell ref="U110:X110"/>
    <mergeCell ref="Y110:AB110"/>
    <mergeCell ref="AC110:AF110"/>
    <mergeCell ref="U109:X109"/>
    <mergeCell ref="Y109:AB109"/>
    <mergeCell ref="AC109:AF109"/>
    <mergeCell ref="B106:D109"/>
    <mergeCell ref="E106:AZ106"/>
    <mergeCell ref="E107:AZ107"/>
    <mergeCell ref="E108:T108"/>
    <mergeCell ref="U108:AJ108"/>
    <mergeCell ref="AK108:AZ108"/>
    <mergeCell ref="E109:H109"/>
    <mergeCell ref="I109:L109"/>
    <mergeCell ref="AG110:AJ110"/>
    <mergeCell ref="AK110:AN110"/>
    <mergeCell ref="AO110:AR110"/>
    <mergeCell ref="AS110:AV110"/>
    <mergeCell ref="AW110:AZ110"/>
    <mergeCell ref="M109:P109"/>
    <mergeCell ref="U113:X113"/>
    <mergeCell ref="Y113:AB113"/>
    <mergeCell ref="AC113:AF113"/>
    <mergeCell ref="AS112:AV112"/>
    <mergeCell ref="AW112:AZ112"/>
    <mergeCell ref="B113:D113"/>
    <mergeCell ref="E113:H113"/>
    <mergeCell ref="I113:L113"/>
    <mergeCell ref="M113:P113"/>
    <mergeCell ref="Q113:T113"/>
    <mergeCell ref="AS113:AV113"/>
    <mergeCell ref="AW113:AZ113"/>
    <mergeCell ref="AG113:AJ113"/>
    <mergeCell ref="AK113:AN113"/>
    <mergeCell ref="AO113:AR113"/>
    <mergeCell ref="B111:D111"/>
    <mergeCell ref="E111:H111"/>
    <mergeCell ref="I111:L111"/>
    <mergeCell ref="M111:P111"/>
    <mergeCell ref="Q111:T111"/>
    <mergeCell ref="AS111:AV111"/>
    <mergeCell ref="AW111:AZ111"/>
    <mergeCell ref="B112:D112"/>
    <mergeCell ref="E112:H112"/>
    <mergeCell ref="I112:L112"/>
    <mergeCell ref="M112:P112"/>
    <mergeCell ref="Q112:T112"/>
    <mergeCell ref="U112:X112"/>
    <mergeCell ref="Y112:AB112"/>
    <mergeCell ref="AC112:AF112"/>
    <mergeCell ref="U111:X111"/>
    <mergeCell ref="Y111:AB111"/>
    <mergeCell ref="U115:X115"/>
    <mergeCell ref="Y115:AB115"/>
    <mergeCell ref="AC115:AF115"/>
    <mergeCell ref="AG114:AJ114"/>
    <mergeCell ref="AK114:AN114"/>
    <mergeCell ref="AO114:AR114"/>
    <mergeCell ref="AS114:AV114"/>
    <mergeCell ref="AW114:AZ114"/>
    <mergeCell ref="B115:D115"/>
    <mergeCell ref="E115:H115"/>
    <mergeCell ref="I115:L115"/>
    <mergeCell ref="M115:P115"/>
    <mergeCell ref="Q115:T115"/>
    <mergeCell ref="AS115:AV115"/>
    <mergeCell ref="AW115:AZ115"/>
    <mergeCell ref="AG115:AJ115"/>
    <mergeCell ref="AK115:AN115"/>
    <mergeCell ref="AO115:AR115"/>
    <mergeCell ref="B114:D114"/>
    <mergeCell ref="E114:H114"/>
    <mergeCell ref="I114:L114"/>
    <mergeCell ref="M114:P114"/>
    <mergeCell ref="Q114:T114"/>
    <mergeCell ref="U114:X114"/>
    <mergeCell ref="Y114:AB114"/>
    <mergeCell ref="AC114:AF114"/>
    <mergeCell ref="AG116:AJ116"/>
    <mergeCell ref="AK116:AN116"/>
    <mergeCell ref="AO116:AR116"/>
    <mergeCell ref="AS116:AV116"/>
    <mergeCell ref="AW116:AZ116"/>
    <mergeCell ref="B117:D117"/>
    <mergeCell ref="E117:H117"/>
    <mergeCell ref="I117:L117"/>
    <mergeCell ref="M117:P117"/>
    <mergeCell ref="Q117:T117"/>
    <mergeCell ref="AS117:AV117"/>
    <mergeCell ref="AW117:AZ117"/>
    <mergeCell ref="B116:D116"/>
    <mergeCell ref="E116:H116"/>
    <mergeCell ref="I116:L116"/>
    <mergeCell ref="M116:P116"/>
    <mergeCell ref="Q116:T116"/>
    <mergeCell ref="U116:X116"/>
    <mergeCell ref="Y116:AB116"/>
    <mergeCell ref="AC116:AF116"/>
    <mergeCell ref="B119:AZ119"/>
    <mergeCell ref="B123:F125"/>
    <mergeCell ref="G123:AC123"/>
    <mergeCell ref="AD123:AG125"/>
    <mergeCell ref="AH123:AI125"/>
    <mergeCell ref="AJ123:AZ123"/>
    <mergeCell ref="G124:K125"/>
    <mergeCell ref="U117:X117"/>
    <mergeCell ref="Y117:AB117"/>
    <mergeCell ref="AC117:AF117"/>
    <mergeCell ref="AG117:AJ117"/>
    <mergeCell ref="AK117:AN117"/>
    <mergeCell ref="AO117:AR117"/>
    <mergeCell ref="AV124:AZ125"/>
    <mergeCell ref="L124:Q125"/>
    <mergeCell ref="R124:W125"/>
    <mergeCell ref="X124:AC125"/>
    <mergeCell ref="AJ124:AM125"/>
    <mergeCell ref="AN124:AQ125"/>
    <mergeCell ref="AR124:AU125"/>
    <mergeCell ref="B121:BA121"/>
    <mergeCell ref="AR126:AU126"/>
    <mergeCell ref="AV126:AZ126"/>
    <mergeCell ref="B127:F128"/>
    <mergeCell ref="G127:K128"/>
    <mergeCell ref="L127:Q128"/>
    <mergeCell ref="R127:W128"/>
    <mergeCell ref="X127:AC128"/>
    <mergeCell ref="AD127:AG128"/>
    <mergeCell ref="AH127:AI127"/>
    <mergeCell ref="AJ127:AM127"/>
    <mergeCell ref="B126:F126"/>
    <mergeCell ref="G126:K126"/>
    <mergeCell ref="L126:Q126"/>
    <mergeCell ref="R126:W126"/>
    <mergeCell ref="X126:AC126"/>
    <mergeCell ref="AD126:AG126"/>
    <mergeCell ref="AH126:AI126"/>
    <mergeCell ref="AJ126:AM126"/>
    <mergeCell ref="AN126:AQ126"/>
    <mergeCell ref="AU138:AW138"/>
    <mergeCell ref="AX138:AZ138"/>
    <mergeCell ref="B129:F130"/>
    <mergeCell ref="G129:K130"/>
    <mergeCell ref="L129:Q130"/>
    <mergeCell ref="R129:W130"/>
    <mergeCell ref="X129:AC130"/>
    <mergeCell ref="AD129:AG130"/>
    <mergeCell ref="AN127:AQ127"/>
    <mergeCell ref="AR127:AU127"/>
    <mergeCell ref="AV127:AZ127"/>
    <mergeCell ref="AH128:AI128"/>
    <mergeCell ref="AJ128:AM128"/>
    <mergeCell ref="AN128:AQ128"/>
    <mergeCell ref="AR128:AU128"/>
    <mergeCell ref="AV128:AZ128"/>
    <mergeCell ref="AH129:AI129"/>
    <mergeCell ref="AJ129:AM129"/>
    <mergeCell ref="AN129:AQ129"/>
    <mergeCell ref="AR129:AU129"/>
    <mergeCell ref="AV129:AZ129"/>
    <mergeCell ref="AH130:AI130"/>
    <mergeCell ref="AJ130:AM130"/>
    <mergeCell ref="AN130:AQ130"/>
    <mergeCell ref="AR130:AU130"/>
    <mergeCell ref="AV130:AZ130"/>
    <mergeCell ref="K141:L141"/>
    <mergeCell ref="B139:H139"/>
    <mergeCell ref="I139:J139"/>
    <mergeCell ref="K139:L139"/>
    <mergeCell ref="M139:N139"/>
    <mergeCell ref="O139:P139"/>
    <mergeCell ref="Q139:S139"/>
    <mergeCell ref="AL139:AN139"/>
    <mergeCell ref="AO139:AQ139"/>
    <mergeCell ref="AR139:AT139"/>
    <mergeCell ref="B132:AZ132"/>
    <mergeCell ref="B133:AZ133"/>
    <mergeCell ref="B135:AZ135"/>
    <mergeCell ref="B137:H138"/>
    <mergeCell ref="I137:J138"/>
    <mergeCell ref="K137:L138"/>
    <mergeCell ref="M137:N138"/>
    <mergeCell ref="O137:P138"/>
    <mergeCell ref="Q137:Y137"/>
    <mergeCell ref="Z137:AH137"/>
    <mergeCell ref="AI137:AQ137"/>
    <mergeCell ref="AR137:AZ137"/>
    <mergeCell ref="Q138:S138"/>
    <mergeCell ref="T138:V138"/>
    <mergeCell ref="W138:Y138"/>
    <mergeCell ref="Z138:AB138"/>
    <mergeCell ref="AC138:AE138"/>
    <mergeCell ref="AF138:AH138"/>
    <mergeCell ref="AI138:AK138"/>
    <mergeCell ref="AL138:AN138"/>
    <mergeCell ref="AO138:AQ138"/>
    <mergeCell ref="AR138:AT138"/>
    <mergeCell ref="M141:N141"/>
    <mergeCell ref="O141:P141"/>
    <mergeCell ref="Q141:S141"/>
    <mergeCell ref="T141:V141"/>
    <mergeCell ref="AI140:AK140"/>
    <mergeCell ref="AL140:AN140"/>
    <mergeCell ref="AO140:AQ140"/>
    <mergeCell ref="AO141:AQ141"/>
    <mergeCell ref="AR141:AT141"/>
    <mergeCell ref="AU139:AW139"/>
    <mergeCell ref="AX139:AZ139"/>
    <mergeCell ref="B140:H142"/>
    <mergeCell ref="I140:J140"/>
    <mergeCell ref="K140:L140"/>
    <mergeCell ref="M140:N140"/>
    <mergeCell ref="O140:P140"/>
    <mergeCell ref="T139:V139"/>
    <mergeCell ref="W139:Y139"/>
    <mergeCell ref="Z139:AB139"/>
    <mergeCell ref="AC139:AE139"/>
    <mergeCell ref="AF139:AH139"/>
    <mergeCell ref="AI139:AK139"/>
    <mergeCell ref="AR140:AT140"/>
    <mergeCell ref="AU140:AW140"/>
    <mergeCell ref="AX140:AZ140"/>
    <mergeCell ref="Q140:S140"/>
    <mergeCell ref="T140:V140"/>
    <mergeCell ref="W140:Y140"/>
    <mergeCell ref="Z140:AB140"/>
    <mergeCell ref="AC140:AE140"/>
    <mergeCell ref="AF140:AH140"/>
    <mergeCell ref="I141:J141"/>
    <mergeCell ref="AU141:AW141"/>
    <mergeCell ref="AX141:AZ141"/>
    <mergeCell ref="O142:P142"/>
    <mergeCell ref="Q142:S142"/>
    <mergeCell ref="T142:V142"/>
    <mergeCell ref="W142:Y142"/>
    <mergeCell ref="Z142:AB142"/>
    <mergeCell ref="AC142:AE142"/>
    <mergeCell ref="W141:Y141"/>
    <mergeCell ref="Z141:AB141"/>
    <mergeCell ref="AC141:AE141"/>
    <mergeCell ref="AF141:AH141"/>
    <mergeCell ref="AI141:AK141"/>
    <mergeCell ref="AL141:AN141"/>
    <mergeCell ref="AX142:AZ142"/>
    <mergeCell ref="AF142:AH142"/>
    <mergeCell ref="AI142:AK142"/>
    <mergeCell ref="AL142:AN142"/>
    <mergeCell ref="AO142:AQ142"/>
    <mergeCell ref="AR142:AT142"/>
    <mergeCell ref="AU142:AW142"/>
    <mergeCell ref="AU143:AW143"/>
    <mergeCell ref="AX143:AZ143"/>
    <mergeCell ref="I144:J144"/>
    <mergeCell ref="K144:L144"/>
    <mergeCell ref="M144:N144"/>
    <mergeCell ref="O144:P144"/>
    <mergeCell ref="Q144:S144"/>
    <mergeCell ref="T144:V144"/>
    <mergeCell ref="W144:Y144"/>
    <mergeCell ref="Z144:AB144"/>
    <mergeCell ref="AC143:AE143"/>
    <mergeCell ref="AF143:AH143"/>
    <mergeCell ref="AI143:AK143"/>
    <mergeCell ref="AL143:AN143"/>
    <mergeCell ref="AO143:AQ143"/>
    <mergeCell ref="AR143:AT143"/>
    <mergeCell ref="B143:H145"/>
    <mergeCell ref="I143:J143"/>
    <mergeCell ref="K143:L143"/>
    <mergeCell ref="M143:N143"/>
    <mergeCell ref="O143:P143"/>
    <mergeCell ref="Q143:S143"/>
    <mergeCell ref="T143:V143"/>
    <mergeCell ref="W143:Y143"/>
    <mergeCell ref="Z143:AB143"/>
    <mergeCell ref="AI145:AK145"/>
    <mergeCell ref="AL145:AN145"/>
    <mergeCell ref="AO145:AQ145"/>
    <mergeCell ref="AR145:AT145"/>
    <mergeCell ref="AU145:AW145"/>
    <mergeCell ref="AX145:AZ145"/>
    <mergeCell ref="AU144:AW144"/>
    <mergeCell ref="AX144:AZ144"/>
    <mergeCell ref="I145:N145"/>
    <mergeCell ref="O145:P145"/>
    <mergeCell ref="Q145:S145"/>
    <mergeCell ref="T145:V145"/>
    <mergeCell ref="W145:Y145"/>
    <mergeCell ref="Z145:AB145"/>
    <mergeCell ref="AC145:AE145"/>
    <mergeCell ref="AF145:AH145"/>
    <mergeCell ref="AC144:AE144"/>
    <mergeCell ref="AF144:AH144"/>
    <mergeCell ref="AI144:AK144"/>
    <mergeCell ref="AL144:AN144"/>
    <mergeCell ref="AO144:AQ144"/>
    <mergeCell ref="AR144:AT144"/>
    <mergeCell ref="B152:AZ152"/>
    <mergeCell ref="B153:AZ153"/>
    <mergeCell ref="B154:AZ154"/>
    <mergeCell ref="B155:AZ155"/>
    <mergeCell ref="B156:AZ156"/>
    <mergeCell ref="B157:AZ157"/>
    <mergeCell ref="AU146:AW146"/>
    <mergeCell ref="AX146:AZ146"/>
    <mergeCell ref="B148:AZ148"/>
    <mergeCell ref="B149:AZ149"/>
    <mergeCell ref="B150:AZ150"/>
    <mergeCell ref="B151:AZ151"/>
    <mergeCell ref="AC146:AE146"/>
    <mergeCell ref="AF146:AH146"/>
    <mergeCell ref="AI146:AK146"/>
    <mergeCell ref="AL146:AN146"/>
    <mergeCell ref="AO146:AQ146"/>
    <mergeCell ref="AR146:AT146"/>
    <mergeCell ref="B146:N146"/>
    <mergeCell ref="O146:P146"/>
    <mergeCell ref="Q146:S146"/>
    <mergeCell ref="T146:V146"/>
    <mergeCell ref="W146:Y146"/>
    <mergeCell ref="Z146:AB146"/>
    <mergeCell ref="D165:E165"/>
    <mergeCell ref="H165:M165"/>
    <mergeCell ref="Q165:R165"/>
    <mergeCell ref="D166:E166"/>
    <mergeCell ref="H166:M166"/>
    <mergeCell ref="Q166:R166"/>
    <mergeCell ref="C162:H162"/>
    <mergeCell ref="J162:Y162"/>
    <mergeCell ref="AB162:AN162"/>
    <mergeCell ref="AQ162:AZ162"/>
    <mergeCell ref="C163:H163"/>
    <mergeCell ref="J163:Y163"/>
    <mergeCell ref="AB163:AN163"/>
    <mergeCell ref="AQ163:AZ163"/>
    <mergeCell ref="C159:H159"/>
    <mergeCell ref="J159:Y159"/>
    <mergeCell ref="AB159:AH159"/>
    <mergeCell ref="AK159:AZ159"/>
    <mergeCell ref="C160:H160"/>
    <mergeCell ref="J160:Y160"/>
    <mergeCell ref="AB160:AH160"/>
    <mergeCell ref="AK160:AZ160"/>
    <mergeCell ref="AJ38:AM38"/>
    <mergeCell ref="AN38:AQ38"/>
    <mergeCell ref="AR38:AU38"/>
    <mergeCell ref="AV38:AZ38"/>
    <mergeCell ref="W42:AF42"/>
    <mergeCell ref="AG42:AI42"/>
    <mergeCell ref="AJ42:AM42"/>
    <mergeCell ref="AN42:AQ42"/>
    <mergeCell ref="AR42:AU42"/>
    <mergeCell ref="AV42:AZ42"/>
    <mergeCell ref="B37:K42"/>
    <mergeCell ref="L37:O42"/>
    <mergeCell ref="AG37:AI37"/>
    <mergeCell ref="AJ37:AM37"/>
    <mergeCell ref="AN37:AQ37"/>
    <mergeCell ref="AR37:AU37"/>
    <mergeCell ref="AV43:AZ43"/>
    <mergeCell ref="AG44:AI44"/>
    <mergeCell ref="AJ44:AM44"/>
    <mergeCell ref="AN44:AQ44"/>
    <mergeCell ref="AR44:AU44"/>
    <mergeCell ref="AV44:AZ44"/>
    <mergeCell ref="W45:AF45"/>
    <mergeCell ref="AG45:AI45"/>
    <mergeCell ref="AJ45:AM45"/>
    <mergeCell ref="AN45:AQ45"/>
    <mergeCell ref="AR45:AU45"/>
    <mergeCell ref="AV45:AZ45"/>
    <mergeCell ref="B43:K45"/>
    <mergeCell ref="L43:O45"/>
    <mergeCell ref="P43:V45"/>
    <mergeCell ref="W43:Y44"/>
    <mergeCell ref="Z43:AF44"/>
    <mergeCell ref="AG43:AI43"/>
    <mergeCell ref="AJ43:AM43"/>
    <mergeCell ref="AN43:AQ43"/>
    <mergeCell ref="AR43:AU43"/>
    <mergeCell ref="AV46:AZ46"/>
    <mergeCell ref="AG47:AI47"/>
    <mergeCell ref="AJ47:AM47"/>
    <mergeCell ref="AN47:AQ47"/>
    <mergeCell ref="AR47:AU47"/>
    <mergeCell ref="AV47:AZ47"/>
    <mergeCell ref="W48:AF48"/>
    <mergeCell ref="AG48:AI48"/>
    <mergeCell ref="AJ48:AM48"/>
    <mergeCell ref="AN48:AQ48"/>
    <mergeCell ref="AR48:AU48"/>
    <mergeCell ref="AV48:AZ48"/>
    <mergeCell ref="B46:K48"/>
    <mergeCell ref="L46:O48"/>
    <mergeCell ref="P46:V48"/>
    <mergeCell ref="W46:Y47"/>
    <mergeCell ref="Z46:AF47"/>
    <mergeCell ref="AG46:AI46"/>
    <mergeCell ref="AJ46:AM46"/>
    <mergeCell ref="AN46:AQ46"/>
    <mergeCell ref="AR46:AU46"/>
    <mergeCell ref="AV49:AZ49"/>
    <mergeCell ref="AG50:AI50"/>
    <mergeCell ref="AJ50:AM50"/>
    <mergeCell ref="AN50:AQ50"/>
    <mergeCell ref="AR50:AU50"/>
    <mergeCell ref="AV50:AZ50"/>
    <mergeCell ref="W51:AF51"/>
    <mergeCell ref="AG51:AI51"/>
    <mergeCell ref="AJ51:AM51"/>
    <mergeCell ref="AN51:AQ51"/>
    <mergeCell ref="AR51:AU51"/>
    <mergeCell ref="AV51:AZ51"/>
    <mergeCell ref="B49:K51"/>
    <mergeCell ref="L49:O51"/>
    <mergeCell ref="P49:V51"/>
    <mergeCell ref="W49:Y50"/>
    <mergeCell ref="Z49:AF50"/>
    <mergeCell ref="AG49:AI49"/>
    <mergeCell ref="AJ49:AM49"/>
    <mergeCell ref="AN49:AQ49"/>
    <mergeCell ref="AR49:AU49"/>
    <mergeCell ref="AV52:AZ52"/>
    <mergeCell ref="AG53:AI53"/>
    <mergeCell ref="AJ53:AM53"/>
    <mergeCell ref="AN53:AQ53"/>
    <mergeCell ref="AR53:AU53"/>
    <mergeCell ref="AV53:AZ53"/>
    <mergeCell ref="W54:AF54"/>
    <mergeCell ref="AG54:AI54"/>
    <mergeCell ref="AJ54:AM54"/>
    <mergeCell ref="AN54:AQ54"/>
    <mergeCell ref="AR54:AU54"/>
    <mergeCell ref="AV54:AZ54"/>
    <mergeCell ref="B52:K54"/>
    <mergeCell ref="L52:O54"/>
    <mergeCell ref="P52:V54"/>
    <mergeCell ref="W52:Y53"/>
    <mergeCell ref="Z52:AF53"/>
    <mergeCell ref="AG52:AI52"/>
    <mergeCell ref="AJ52:AM52"/>
    <mergeCell ref="AN52:AQ52"/>
    <mergeCell ref="AR52:AU52"/>
    <mergeCell ref="AV55:AZ55"/>
    <mergeCell ref="AG56:AI56"/>
    <mergeCell ref="AJ56:AM56"/>
    <mergeCell ref="AN56:AQ56"/>
    <mergeCell ref="AR56:AU56"/>
    <mergeCell ref="AV56:AZ56"/>
    <mergeCell ref="W57:AF57"/>
    <mergeCell ref="AG57:AI57"/>
    <mergeCell ref="AJ57:AM57"/>
    <mergeCell ref="AN57:AQ57"/>
    <mergeCell ref="AR57:AU57"/>
    <mergeCell ref="AV57:AZ57"/>
    <mergeCell ref="B55:K57"/>
    <mergeCell ref="L55:O57"/>
    <mergeCell ref="P55:V57"/>
    <mergeCell ref="W55:Y56"/>
    <mergeCell ref="Z55:AF56"/>
    <mergeCell ref="AG55:AI55"/>
    <mergeCell ref="AJ55:AM55"/>
    <mergeCell ref="AN55:AQ55"/>
    <mergeCell ref="AR55:AU55"/>
    <mergeCell ref="AV58:AZ58"/>
    <mergeCell ref="AG59:AI59"/>
    <mergeCell ref="AJ59:AM59"/>
    <mergeCell ref="AN59:AQ59"/>
    <mergeCell ref="AR59:AU59"/>
    <mergeCell ref="AV59:AZ59"/>
    <mergeCell ref="W60:AF60"/>
    <mergeCell ref="AG60:AI60"/>
    <mergeCell ref="AJ60:AM60"/>
    <mergeCell ref="AN60:AQ60"/>
    <mergeCell ref="AR60:AU60"/>
    <mergeCell ref="AV60:AZ60"/>
    <mergeCell ref="B58:K60"/>
    <mergeCell ref="L58:O60"/>
    <mergeCell ref="P58:V60"/>
    <mergeCell ref="W58:Y59"/>
    <mergeCell ref="Z58:AF59"/>
    <mergeCell ref="AG58:AI58"/>
    <mergeCell ref="AJ58:AM58"/>
    <mergeCell ref="AN58:AQ58"/>
    <mergeCell ref="AR58:AU58"/>
    <mergeCell ref="AV61:AZ61"/>
    <mergeCell ref="AG62:AI62"/>
    <mergeCell ref="AJ62:AM62"/>
    <mergeCell ref="AN62:AQ62"/>
    <mergeCell ref="AR62:AU62"/>
    <mergeCell ref="AV62:AZ62"/>
    <mergeCell ref="W63:AF63"/>
    <mergeCell ref="AG63:AI63"/>
    <mergeCell ref="AJ63:AM63"/>
    <mergeCell ref="AN63:AQ63"/>
    <mergeCell ref="AR63:AU63"/>
    <mergeCell ref="AV63:AZ63"/>
    <mergeCell ref="B61:K63"/>
    <mergeCell ref="L61:O63"/>
    <mergeCell ref="P61:V63"/>
    <mergeCell ref="W61:Y62"/>
    <mergeCell ref="Z61:AF62"/>
    <mergeCell ref="AG61:AI61"/>
    <mergeCell ref="AJ61:AM61"/>
    <mergeCell ref="AN61:AQ61"/>
    <mergeCell ref="AR61:AU61"/>
    <mergeCell ref="AV64:AZ64"/>
    <mergeCell ref="AG65:AI65"/>
    <mergeCell ref="AJ65:AM65"/>
    <mergeCell ref="AN65:AQ65"/>
    <mergeCell ref="AR65:AU65"/>
    <mergeCell ref="AV65:AZ65"/>
    <mergeCell ref="W66:AF66"/>
    <mergeCell ref="AG66:AI66"/>
    <mergeCell ref="AJ66:AM66"/>
    <mergeCell ref="AN66:AQ66"/>
    <mergeCell ref="AR66:AU66"/>
    <mergeCell ref="AV66:AZ66"/>
    <mergeCell ref="B64:K66"/>
    <mergeCell ref="L64:O66"/>
    <mergeCell ref="P64:V66"/>
    <mergeCell ref="W64:Y65"/>
    <mergeCell ref="Z64:AF65"/>
    <mergeCell ref="AG64:AI64"/>
    <mergeCell ref="AJ64:AM64"/>
    <mergeCell ref="AN64:AQ64"/>
    <mergeCell ref="AR64:AU64"/>
    <mergeCell ref="AV67:AZ67"/>
    <mergeCell ref="AG68:AI68"/>
    <mergeCell ref="AJ68:AM68"/>
    <mergeCell ref="AN68:AQ68"/>
    <mergeCell ref="AR68:AU68"/>
    <mergeCell ref="AV68:AZ68"/>
    <mergeCell ref="W69:AF69"/>
    <mergeCell ref="AG69:AI69"/>
    <mergeCell ref="AJ69:AM69"/>
    <mergeCell ref="AN69:AQ69"/>
    <mergeCell ref="AR69:AU69"/>
    <mergeCell ref="AV69:AZ69"/>
    <mergeCell ref="B67:K69"/>
    <mergeCell ref="L67:O69"/>
    <mergeCell ref="P67:V69"/>
    <mergeCell ref="W67:Y68"/>
    <mergeCell ref="Z67:AF68"/>
    <mergeCell ref="AG67:AI67"/>
    <mergeCell ref="AJ67:AM67"/>
    <mergeCell ref="AN67:AQ67"/>
    <mergeCell ref="AR67:AU67"/>
    <mergeCell ref="AV70:AZ70"/>
    <mergeCell ref="AG71:AI71"/>
    <mergeCell ref="AJ71:AM71"/>
    <mergeCell ref="AN71:AQ71"/>
    <mergeCell ref="AR71:AU71"/>
    <mergeCell ref="AV71:AZ71"/>
    <mergeCell ref="W72:AF72"/>
    <mergeCell ref="AG72:AI72"/>
    <mergeCell ref="AJ72:AM72"/>
    <mergeCell ref="AN72:AQ72"/>
    <mergeCell ref="AR72:AU72"/>
    <mergeCell ref="AV72:AZ72"/>
    <mergeCell ref="B70:K72"/>
    <mergeCell ref="L70:O72"/>
    <mergeCell ref="P70:V72"/>
    <mergeCell ref="W70:Y71"/>
    <mergeCell ref="Z70:AF71"/>
    <mergeCell ref="AG70:AI70"/>
    <mergeCell ref="AJ70:AM70"/>
    <mergeCell ref="AN70:AQ70"/>
    <mergeCell ref="AR70:AU70"/>
    <mergeCell ref="AV73:AZ73"/>
    <mergeCell ref="AG74:AI74"/>
    <mergeCell ref="AJ74:AM74"/>
    <mergeCell ref="AN74:AQ74"/>
    <mergeCell ref="AR74:AU74"/>
    <mergeCell ref="AV74:AZ74"/>
    <mergeCell ref="W75:AF75"/>
    <mergeCell ref="AG75:AI75"/>
    <mergeCell ref="AJ75:AM75"/>
    <mergeCell ref="AN75:AQ75"/>
    <mergeCell ref="AR75:AU75"/>
    <mergeCell ref="AV75:AZ75"/>
    <mergeCell ref="B73:K75"/>
    <mergeCell ref="L73:O75"/>
    <mergeCell ref="P73:V75"/>
    <mergeCell ref="W73:Y74"/>
    <mergeCell ref="Z73:AF74"/>
    <mergeCell ref="AG73:AI73"/>
    <mergeCell ref="AJ73:AM73"/>
    <mergeCell ref="AN73:AQ73"/>
    <mergeCell ref="AR73:AU73"/>
  </mergeCells>
  <pageMargins left="0.70866141732283472" right="0.39370078740157483" top="0.74803149606299213" bottom="0.74803149606299213" header="0.31496062992125984" footer="0"/>
  <pageSetup paperSize="8" scale="98" fitToHeight="0" orientation="landscape" r:id="rId1"/>
  <rowBreaks count="6" manualBreakCount="6">
    <brk id="23" max="52" man="1"/>
    <brk id="77" max="52" man="1"/>
    <brk id="91" max="52" man="1"/>
    <brk id="105" max="52" man="1"/>
    <brk id="120" max="52" man="1"/>
    <brk id="134" max="52" man="1"/>
  </rowBreaks>
  <colBreaks count="1" manualBreakCount="1">
    <brk id="5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ФОТ 111</vt:lpstr>
      <vt:lpstr>ФОТ (119)</vt:lpstr>
      <vt:lpstr>Закупки244,247</vt:lpstr>
      <vt:lpstr>Зем. и имущ. налоги (851)</vt:lpstr>
      <vt:lpstr>Прочие налоги (852)</vt:lpstr>
      <vt:lpstr>Прочие расходы (853)</vt:lpstr>
      <vt:lpstr>Судебные акты (831)</vt:lpstr>
      <vt:lpstr>Закупки (241,242,243,244,247)</vt:lpstr>
      <vt:lpstr>Лист2</vt:lpstr>
      <vt:lpstr>'Закупки (241,242,243,244,247)'!Область_печати</vt:lpstr>
      <vt:lpstr>'Зем. и имущ. налоги (851)'!Область_печати</vt:lpstr>
      <vt:lpstr>'Прочие налоги (852)'!Область_печати</vt:lpstr>
      <vt:lpstr>'Прочие расходы (853)'!Область_печати</vt:lpstr>
      <vt:lpstr>'Судебные акты (831)'!Область_печати</vt:lpstr>
      <vt:lpstr>'ФОТ (119)'!Область_печати</vt:lpstr>
      <vt:lpstr>'ФОТ 111'!Область_печати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2019-11-26T11:46:26Z</dcterms:created>
  <dcterms:modified xsi:type="dcterms:W3CDTF">2022-01-27T09:09:35Z</dcterms:modified>
</cp:coreProperties>
</file>